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OONGOOD\Downloads\"/>
    </mc:Choice>
  </mc:AlternateContent>
  <xr:revisionPtr revIDLastSave="0" documentId="13_ncr:1_{F8EB85D1-2FAD-4DE8-994D-C0C98FF11B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айс" sheetId="1" r:id="rId1"/>
    <sheet name="служебный" sheetId="2" state="veryHidden" r:id="rId2"/>
    <sheet name="письмо" sheetId="3" state="veryHidden" r:id="rId3"/>
  </sheets>
  <definedNames>
    <definedName name="_xlnm.Print_Area" localSheetId="2">письмо!$A$1:$E$48</definedName>
    <definedName name="_xlnm.Print_Area" localSheetId="0">прайс!$A$1:$E$267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2" l="1"/>
  <c r="C88" i="2"/>
  <c r="C87" i="2"/>
  <c r="C109" i="2" l="1"/>
  <c r="C2" i="2"/>
  <c r="C102" i="2"/>
  <c r="C104" i="2"/>
  <c r="D42" i="3"/>
  <c r="B19" i="3" l="1"/>
  <c r="D30" i="3"/>
  <c r="D31" i="3"/>
  <c r="F46" i="2"/>
  <c r="C46" i="2"/>
  <c r="F45" i="2"/>
  <c r="C45" i="2"/>
  <c r="F44" i="2"/>
  <c r="C44" i="2"/>
  <c r="F43" i="2"/>
  <c r="G43" i="2" s="1"/>
  <c r="F42" i="2"/>
  <c r="C42" i="2"/>
  <c r="F41" i="2"/>
  <c r="C41" i="2"/>
  <c r="F40" i="2"/>
  <c r="C40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F9" i="2"/>
  <c r="C9" i="2"/>
  <c r="F8" i="2"/>
  <c r="C8" i="2"/>
  <c r="F7" i="2"/>
  <c r="C7" i="2"/>
  <c r="F6" i="2"/>
  <c r="C6" i="2"/>
  <c r="F5" i="2"/>
  <c r="C5" i="2"/>
  <c r="F4" i="2"/>
  <c r="C4" i="2"/>
  <c r="F3" i="2"/>
  <c r="C3" i="2"/>
  <c r="G44" i="2" l="1"/>
  <c r="C20" i="3"/>
  <c r="G46" i="2"/>
  <c r="C22" i="3"/>
  <c r="G22" i="2"/>
  <c r="B32" i="3"/>
  <c r="G27" i="2"/>
  <c r="B36" i="3"/>
  <c r="G18" i="2"/>
  <c r="B28" i="3"/>
  <c r="G28" i="2"/>
  <c r="B37" i="3"/>
  <c r="G29" i="2"/>
  <c r="B38" i="3"/>
  <c r="G13" i="2"/>
  <c r="B23" i="3"/>
  <c r="G40" i="2"/>
  <c r="C17" i="3"/>
  <c r="G10" i="2"/>
  <c r="B22" i="3"/>
  <c r="G45" i="2"/>
  <c r="C21" i="3"/>
  <c r="G12" i="2"/>
  <c r="B21" i="3"/>
  <c r="G21" i="2"/>
  <c r="B31" i="3"/>
  <c r="G39" i="2"/>
  <c r="C16" i="3"/>
  <c r="G36" i="2"/>
  <c r="C13" i="3"/>
  <c r="G11" i="2"/>
  <c r="B20" i="3"/>
  <c r="G37" i="2"/>
  <c r="C14" i="3"/>
  <c r="G14" i="2"/>
  <c r="B24" i="3"/>
  <c r="G7" i="2"/>
  <c r="G25" i="2"/>
  <c r="B34" i="3"/>
  <c r="G33" i="2"/>
  <c r="B42" i="3"/>
  <c r="G41" i="2"/>
  <c r="C18" i="3"/>
  <c r="G35" i="2"/>
  <c r="C12" i="3"/>
  <c r="G3" i="2"/>
  <c r="B18" i="3"/>
  <c r="G30" i="2"/>
  <c r="B39" i="3"/>
  <c r="G32" i="2"/>
  <c r="B41" i="3"/>
  <c r="G15" i="2"/>
  <c r="B25" i="3"/>
  <c r="G8" i="2"/>
  <c r="B16" i="3"/>
  <c r="G16" i="2"/>
  <c r="B26" i="3"/>
  <c r="G19" i="2"/>
  <c r="B29" i="3"/>
  <c r="G38" i="2"/>
  <c r="C15" i="3"/>
  <c r="G42" i="2"/>
  <c r="C19" i="3"/>
  <c r="G20" i="2"/>
  <c r="B30" i="3"/>
  <c r="G5" i="2"/>
  <c r="B13" i="3"/>
  <c r="G31" i="2"/>
  <c r="B40" i="3"/>
  <c r="G6" i="2"/>
  <c r="B14" i="3"/>
  <c r="G26" i="2"/>
  <c r="B35" i="3"/>
  <c r="G34" i="2"/>
  <c r="B43" i="3"/>
  <c r="G9" i="2"/>
  <c r="B17" i="3"/>
  <c r="G17" i="2"/>
  <c r="B27" i="3"/>
  <c r="G4" i="2"/>
  <c r="B12" i="3"/>
  <c r="B15" i="3" l="1"/>
  <c r="D16" i="3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D34" i="3" l="1"/>
  <c r="C27" i="3"/>
  <c r="C29" i="3"/>
  <c r="C35" i="3"/>
  <c r="C37" i="3"/>
  <c r="D20" i="3"/>
  <c r="C23" i="3"/>
  <c r="C33" i="3"/>
  <c r="C31" i="3"/>
  <c r="C39" i="3"/>
  <c r="C41" i="3"/>
  <c r="D32" i="3"/>
  <c r="D22" i="3"/>
  <c r="C25" i="3"/>
  <c r="D18" i="3"/>
  <c r="D27" i="3" l="1"/>
  <c r="D28" i="3"/>
  <c r="D26" i="3"/>
  <c r="D29" i="3"/>
  <c r="C32" i="3"/>
  <c r="C40" i="3"/>
  <c r="D33" i="3"/>
  <c r="C30" i="3"/>
  <c r="C36" i="3"/>
  <c r="D35" i="3"/>
  <c r="C42" i="3"/>
  <c r="D37" i="3"/>
  <c r="D38" i="3"/>
  <c r="D12" i="3"/>
  <c r="D36" i="3"/>
  <c r="C34" i="3"/>
  <c r="D14" i="3"/>
  <c r="D25" i="3"/>
  <c r="D15" i="3"/>
  <c r="B33" i="3"/>
  <c r="C38" i="3"/>
  <c r="D13" i="3"/>
  <c r="C24" i="3"/>
  <c r="D21" i="3"/>
  <c r="C26" i="3"/>
  <c r="D23" i="3"/>
  <c r="C28" i="3"/>
  <c r="D24" i="3"/>
  <c r="D19" i="3"/>
  <c r="D17" i="3"/>
  <c r="C75" i="2"/>
  <c r="C79" i="2"/>
  <c r="C83" i="2"/>
  <c r="C91" i="2"/>
  <c r="C95" i="2"/>
  <c r="C99" i="2"/>
  <c r="C106" i="2"/>
  <c r="C112" i="2"/>
  <c r="C74" i="2"/>
  <c r="C111" i="2"/>
  <c r="C108" i="2"/>
  <c r="C105" i="2"/>
  <c r="C100" i="2"/>
  <c r="C98" i="2"/>
  <c r="C97" i="2"/>
  <c r="C96" i="2"/>
  <c r="C94" i="2"/>
  <c r="C93" i="2"/>
  <c r="C92" i="2"/>
  <c r="C86" i="2"/>
  <c r="C84" i="2"/>
  <c r="C82" i="2"/>
  <c r="C80" i="2"/>
  <c r="C78" i="2"/>
  <c r="C76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77" i="2" l="1"/>
  <c r="C81" i="2"/>
  <c r="C85" i="2"/>
  <c r="C73" i="2"/>
</calcChain>
</file>

<file path=xl/sharedStrings.xml><?xml version="1.0" encoding="utf-8"?>
<sst xmlns="http://schemas.openxmlformats.org/spreadsheetml/2006/main" count="495" uniqueCount="188">
  <si>
    <t>Сумма заявки РРЦ</t>
  </si>
  <si>
    <t>Сумма заявки дилер</t>
  </si>
  <si>
    <t>Скидка партнера регуляторы, %</t>
  </si>
  <si>
    <t xml:space="preserve">Маржинальность регуляторы, % </t>
  </si>
  <si>
    <t>Дата заявки</t>
  </si>
  <si>
    <t>Наименование</t>
  </si>
  <si>
    <t>Штрих-код</t>
  </si>
  <si>
    <t>Гарантия</t>
  </si>
  <si>
    <t>Welrok D2-63 bk</t>
  </si>
  <si>
    <t>Welrok D2-32</t>
  </si>
  <si>
    <t>Welrok D2-40</t>
  </si>
  <si>
    <t>Welrok D2-50</t>
  </si>
  <si>
    <t>Welrok D2-63</t>
  </si>
  <si>
    <t>Welrok D2-32 red</t>
  </si>
  <si>
    <t>Welrok D2-40 red</t>
  </si>
  <si>
    <t>Welrok D2-50 red</t>
  </si>
  <si>
    <t>Welrok D2-63 red</t>
  </si>
  <si>
    <t>Welrok PR bk</t>
  </si>
  <si>
    <t>Welrok PR</t>
  </si>
  <si>
    <t>Welrok PR red</t>
  </si>
  <si>
    <t>С контролем тока</t>
  </si>
  <si>
    <t>Welrok VI-63 bk</t>
  </si>
  <si>
    <t>Welrok VI-32</t>
  </si>
  <si>
    <t>Welrok VI-40</t>
  </si>
  <si>
    <t>Welrok VI-50</t>
  </si>
  <si>
    <t>Welrok VI-63</t>
  </si>
  <si>
    <t>Welrok VI-32 red</t>
  </si>
  <si>
    <t>Welrok VI-40 red</t>
  </si>
  <si>
    <t>Welrok VI-50 red</t>
  </si>
  <si>
    <t>Welrok VI-63 red</t>
  </si>
  <si>
    <t>Welrok VIP-63 bk</t>
  </si>
  <si>
    <t>Welrok VIP-40</t>
  </si>
  <si>
    <t>Welrok VIP-50</t>
  </si>
  <si>
    <t>Welrok VIP-63</t>
  </si>
  <si>
    <t>Welrok VIP-40 red</t>
  </si>
  <si>
    <t>Welrok VIP-50 red</t>
  </si>
  <si>
    <t>Welrok VIP-63 red</t>
  </si>
  <si>
    <t>Вольтметр, вольтамперметр</t>
  </si>
  <si>
    <t>Welrok U1 red</t>
  </si>
  <si>
    <t>Welrok UI-1</t>
  </si>
  <si>
    <t>Welrok UI-1 red</t>
  </si>
  <si>
    <t xml:space="preserve">Терморегуляторы </t>
  </si>
  <si>
    <t>Для теплого пола</t>
  </si>
  <si>
    <t>Welrok az bk</t>
  </si>
  <si>
    <t>5 лет</t>
  </si>
  <si>
    <t>Welrok az</t>
  </si>
  <si>
    <t>Welrok оz bk</t>
  </si>
  <si>
    <t>Welrok оz</t>
  </si>
  <si>
    <t>Welrok pro bk</t>
  </si>
  <si>
    <t>Welrok pro</t>
  </si>
  <si>
    <t xml:space="preserve">Welrok lis </t>
  </si>
  <si>
    <t>Welrok st bk</t>
  </si>
  <si>
    <t>Welrok st</t>
  </si>
  <si>
    <t>Welrok mex bk</t>
  </si>
  <si>
    <t>Welrok mex</t>
  </si>
  <si>
    <t>Welrok rtp bk</t>
  </si>
  <si>
    <t>Welrok rtp</t>
  </si>
  <si>
    <t>Для обогревателей</t>
  </si>
  <si>
    <t>Welrok pro bk
(без датчика пола)</t>
  </si>
  <si>
    <t>Welrok pro
(без датчика пола)</t>
  </si>
  <si>
    <t>Welrok vt bk</t>
  </si>
  <si>
    <t xml:space="preserve">Welrok vt </t>
  </si>
  <si>
    <t>Welrok rol bk</t>
  </si>
  <si>
    <t>Welrok rol</t>
  </si>
  <si>
    <t>Welrok pt bk</t>
  </si>
  <si>
    <t>Welrok pt</t>
  </si>
  <si>
    <t>Welrok pt red</t>
  </si>
  <si>
    <t>Welrok pt 2m red</t>
  </si>
  <si>
    <t>Для снеготаяния</t>
  </si>
  <si>
    <t>Welrok kt bk</t>
  </si>
  <si>
    <t>Welrok kt</t>
  </si>
  <si>
    <r>
      <rPr>
        <sz val="12"/>
        <color rgb="FFFFFFFF"/>
        <rFont val="Stapel Medium"/>
        <family val="2"/>
        <charset val="204"/>
      </rPr>
      <t>Датчики температуры</t>
    </r>
    <r>
      <rPr>
        <sz val="10"/>
        <color rgb="FFFFFFFF"/>
        <rFont val="Stapel Medium"/>
        <family val="2"/>
        <charset val="204"/>
      </rPr>
      <t xml:space="preserve"> (входит в комплект терморегуляторов для теплого пола и можно приобрести отдельно)</t>
    </r>
  </si>
  <si>
    <t>Welrok R10-3</t>
  </si>
  <si>
    <t>Welrok VIP-32</t>
  </si>
  <si>
    <t>Welrok VIP-32 red</t>
  </si>
  <si>
    <t>Монтажные элементы</t>
  </si>
  <si>
    <t>Welrok адаптер</t>
  </si>
  <si>
    <t>Цена РРЦ с НДС, руб</t>
  </si>
  <si>
    <t>Цена РРЦ без НДС, руб</t>
  </si>
  <si>
    <t>Welrok D6-40 red</t>
  </si>
  <si>
    <t>Welrok D6-50 red</t>
  </si>
  <si>
    <t>Welrok D6-63 red</t>
  </si>
  <si>
    <t xml:space="preserve">Welrok lis bk </t>
  </si>
  <si>
    <t>Датчики температуры (входит в комплект терморегуляторов для теплого пола и можно приобрести отдельно)</t>
  </si>
  <si>
    <t>Welrok адаптер bk</t>
  </si>
  <si>
    <t>Скидка партнера теплый пол, %</t>
  </si>
  <si>
    <t xml:space="preserve">Маржинальность теплый пол, % </t>
  </si>
  <si>
    <t>welrok RD2s 0,125 кВт 6,25 м</t>
  </si>
  <si>
    <t>welrok RD2s 0,200 кВт 10 м</t>
  </si>
  <si>
    <t>welrok RD2s 0,280 кВт 14 м</t>
  </si>
  <si>
    <t>welrok RD2s 0,340 кВт 17 м</t>
  </si>
  <si>
    <t>welrok RD2s 0,400 кВт 20 м</t>
  </si>
  <si>
    <t>welrok RD2s 0,480 кВт 24 м</t>
  </si>
  <si>
    <t>welrok RD2s 0,580 кВт 29 м</t>
  </si>
  <si>
    <t>welrok RD2s 0,760 кВт 38 м</t>
  </si>
  <si>
    <t>welrok RD2s 0,880 кВт 44 м</t>
  </si>
  <si>
    <t>welrok RD2s 0,980 кВт 49 м</t>
  </si>
  <si>
    <t>welrok RD2s 1,100 кВт 55 м</t>
  </si>
  <si>
    <t>welrok RD2s 1,200 кВт 60 м</t>
  </si>
  <si>
    <t>welrok RD2s 1,360 кВт 68 м</t>
  </si>
  <si>
    <t>welrok RD2s 1,480 кВт 74 м</t>
  </si>
  <si>
    <t>welrok RD2s 1,700 кВт 85 м</t>
  </si>
  <si>
    <t>welrok RD2s 2,000 кВт 100 м</t>
  </si>
  <si>
    <t>welrok RD2s 2,200 кВт 110 м</t>
  </si>
  <si>
    <t>Нагревательный мат Mat</t>
  </si>
  <si>
    <t>welrok Mat 1 м2 0,150 кВт</t>
  </si>
  <si>
    <t>welrok Mat 1,5 м2 0,225 кВт</t>
  </si>
  <si>
    <t>welrok Mat 2 м2 0,300 кВт</t>
  </si>
  <si>
    <t>welrok Mat 2,5 м2 0,375 кВт</t>
  </si>
  <si>
    <t>welrok Mat 3 м2 0,450 кВт</t>
  </si>
  <si>
    <t>welrok Mat 3,5 м2 0,525 кВт</t>
  </si>
  <si>
    <t>welrok Mat 4 м2 0,600 кВт</t>
  </si>
  <si>
    <t>welrok Mat 5 м2 0,750 кВт</t>
  </si>
  <si>
    <t>welrok Mat 6 м2 0,900 кВт</t>
  </si>
  <si>
    <t>welrok Mat 7 м2 1,050 кВт</t>
  </si>
  <si>
    <t>welrok Mat 8 м2 1,200 кВт</t>
  </si>
  <si>
    <t>welrok Mat 9 м2 1,350 кВт</t>
  </si>
  <si>
    <t>4660251141288</t>
  </si>
  <si>
    <t>25 лет</t>
  </si>
  <si>
    <t>Скидка партнера реле, %</t>
  </si>
  <si>
    <t xml:space="preserve">Маржинальность реле, % </t>
  </si>
  <si>
    <t>Реле напряжения для трехфазной и однофазной нагрузки</t>
  </si>
  <si>
    <t>10 лет</t>
  </si>
  <si>
    <t>Реле напряжения для однофазной нагрузки</t>
  </si>
  <si>
    <t>4660251140328</t>
  </si>
  <si>
    <t>Секция нагревательная RD2s</t>
  </si>
  <si>
    <t>Техническая поддержка</t>
  </si>
  <si>
    <t xml:space="preserve"> +7 (967) 555-49-89</t>
  </si>
  <si>
    <t>Рекламные
материалы Welrok</t>
  </si>
  <si>
    <t>Welrok D6-40</t>
  </si>
  <si>
    <t>Welrok D6-50</t>
  </si>
  <si>
    <t>Welrok D6-63</t>
  </si>
  <si>
    <t>Welrok D2-63 4 кл.</t>
  </si>
  <si>
    <t>Welrok D2-63 red 4 кл.</t>
  </si>
  <si>
    <t>Welrok FS6-63</t>
  </si>
  <si>
    <t>Переключатель фаз</t>
  </si>
  <si>
    <t>Реле напряжения на 4 клеммы</t>
  </si>
  <si>
    <t>Реле напряжения на 3 клеммы</t>
  </si>
  <si>
    <r>
      <t>Welrok D2-63</t>
    </r>
    <r>
      <rPr>
        <sz val="12"/>
        <color theme="0"/>
        <rFont val="Onest"/>
        <charset val="204"/>
      </rPr>
      <t xml:space="preserve"> 4 кл.</t>
    </r>
  </si>
  <si>
    <r>
      <t>Welrok D2-63 red</t>
    </r>
    <r>
      <rPr>
        <sz val="12"/>
        <color theme="0"/>
        <rFont val="Onest"/>
        <charset val="204"/>
      </rPr>
      <t xml:space="preserve"> 4 кл.</t>
    </r>
  </si>
  <si>
    <t>7WNTC1025R103</t>
  </si>
  <si>
    <t>Welrok az bk atl</t>
  </si>
  <si>
    <t>Welrok az atl</t>
  </si>
  <si>
    <t>Welrok оz bk atl</t>
  </si>
  <si>
    <t>Welrok оz atl</t>
  </si>
  <si>
    <t>Welrok pro bk atl</t>
  </si>
  <si>
    <t>Welrok pro atl</t>
  </si>
  <si>
    <t>Welrok lis bk atl</t>
  </si>
  <si>
    <t>Welrok lis atl</t>
  </si>
  <si>
    <t>Welrok st bk atl</t>
  </si>
  <si>
    <t>Welrok st atl</t>
  </si>
  <si>
    <t>Welrok pro bk atl
(без датчика пола)</t>
  </si>
  <si>
    <t>Welrok pro atl
(без датчика пола)</t>
  </si>
  <si>
    <t>Welrok vt bk atl</t>
  </si>
  <si>
    <t>Welrok vt atl</t>
  </si>
  <si>
    <t>Welrok kt bk atl</t>
  </si>
  <si>
    <t>Welrok kt atl</t>
  </si>
  <si>
    <r>
      <t xml:space="preserve">*  площадь помещения, свободная от стационарной мебели и сантехники с учетом всех отступов, на которую укладывается нагревательная секция или нагревательный мат.   </t>
    </r>
    <r>
      <rPr>
        <sz val="9"/>
        <rFont val="Onest"/>
        <charset val="204"/>
      </rPr>
      <t xml:space="preserve">Монтажная лента и гофротрубка в комплекте с нагревательной секцией. Гофротрубка в комплекте с нагревательным матом.
</t>
    </r>
  </si>
  <si>
    <t>Размер скидки,
%</t>
  </si>
  <si>
    <t>Для профессионалов</t>
  </si>
  <si>
    <t>ООО «ВЭЛРОК»</t>
  </si>
  <si>
    <t>email: info@welrok.com | тел: +7 (967) 555-79-49</t>
  </si>
  <si>
    <t>ОГРН 1213100000343 ИНН 3127018558 | КПП 312701001</t>
  </si>
  <si>
    <t xml:space="preserve">309182, РФ, Белгородская обл., Г.О. Губкинский, г. Губкин, </t>
  </si>
  <si>
    <t>тер. промзона Южные Коробки, ул. Транспортная, зд. 4Б</t>
  </si>
  <si>
    <t>Уважаемые партнеры!</t>
  </si>
  <si>
    <t>Генеральный директор 
ООО «ВЭЛРОК» 
Гельмер П.В.</t>
  </si>
  <si>
    <t>2025 г.</t>
  </si>
  <si>
    <r>
      <t xml:space="preserve">Welrok pro bk atl
</t>
    </r>
    <r>
      <rPr>
        <sz val="10"/>
        <color rgb="FF262626"/>
        <rFont val="Onest"/>
        <charset val="204"/>
      </rPr>
      <t>(без датчика пола)</t>
    </r>
  </si>
  <si>
    <r>
      <t xml:space="preserve">Welrok pro bk
</t>
    </r>
    <r>
      <rPr>
        <sz val="10"/>
        <color rgb="FF262626"/>
        <rFont val="Onest"/>
        <charset val="204"/>
      </rPr>
      <t>(без датчика пола)</t>
    </r>
  </si>
  <si>
    <r>
      <t xml:space="preserve">Welrok pro atl
</t>
    </r>
    <r>
      <rPr>
        <sz val="10"/>
        <color rgb="FF262626"/>
        <rFont val="Onest"/>
        <charset val="204"/>
      </rPr>
      <t>(без датчика пола)</t>
    </r>
  </si>
  <si>
    <r>
      <t xml:space="preserve">Welrok pro
</t>
    </r>
    <r>
      <rPr>
        <sz val="10"/>
        <color rgb="FF262626"/>
        <rFont val="Onest"/>
        <charset val="204"/>
      </rPr>
      <t>(без датчика пола)</t>
    </r>
  </si>
  <si>
    <t>Welrok li</t>
  </si>
  <si>
    <t>Для электродных или ТЭНовых котлов</t>
  </si>
  <si>
    <t>Welrok bon</t>
  </si>
  <si>
    <t xml:space="preserve">Welrok LN-63 </t>
  </si>
  <si>
    <t xml:space="preserve">В связи с акцией с 20.10.25 г. по 30.11.25 г. рекомендованные розничные цены для партнеров </t>
  </si>
  <si>
    <t>на продукцию Welrok будут следующими:</t>
  </si>
  <si>
    <t>Исх. №  126/25 от 16.10.2025 г.</t>
  </si>
  <si>
    <r>
      <t>Реле напряжения</t>
    </r>
    <r>
      <rPr>
        <b/>
        <sz val="12"/>
        <color rgb="FF000000"/>
        <rFont val="Stapel Medium"/>
        <charset val="204"/>
      </rPr>
      <t xml:space="preserve"> с разрывом фазы и нейтрали</t>
    </r>
  </si>
  <si>
    <t>welrok ws atl</t>
  </si>
  <si>
    <t>welrok da</t>
  </si>
  <si>
    <t>welrok 2ch</t>
  </si>
  <si>
    <t>welrok bor</t>
  </si>
  <si>
    <t>Универсальный: для электрокотлов и систем нагрева</t>
  </si>
  <si>
    <t>Пелишенко Анна</t>
  </si>
  <si>
    <t xml:space="preserve">Менеджер по продажам производителя Welrok
</t>
  </si>
  <si>
    <t>Тариф Элевел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</si>
</sst>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0"/>
      <color rgb="FF000000"/>
      <name val="Calibri"/>
      <scheme val="minor"/>
    </font>
    <font>
      <sz val="10"/>
      <color rgb="FF595959"/>
      <name val="Onest"/>
      <charset val="204"/>
    </font>
    <font>
      <sz val="10"/>
      <color rgb="FF404040"/>
      <name val="Onest"/>
      <charset val="204"/>
    </font>
    <font>
      <sz val="10"/>
      <name val="Calibri"/>
      <family val="2"/>
      <charset val="204"/>
    </font>
    <font>
      <b/>
      <sz val="12"/>
      <color rgb="FF595959"/>
      <name val="Onest"/>
      <charset val="204"/>
    </font>
    <font>
      <sz val="11"/>
      <color rgb="FF595959"/>
      <name val="Stapel Medium"/>
      <family val="2"/>
      <charset val="204"/>
    </font>
    <font>
      <sz val="10"/>
      <color rgb="FF000000"/>
      <name val="Arial"/>
      <family val="2"/>
      <charset val="204"/>
    </font>
    <font>
      <sz val="15"/>
      <color rgb="FF595959"/>
      <name val="Stapel Medium"/>
      <family val="2"/>
      <charset val="204"/>
    </font>
    <font>
      <sz val="10"/>
      <color rgb="FF000000"/>
      <name val="Calibri"/>
      <family val="2"/>
      <charset val="204"/>
    </font>
    <font>
      <sz val="12"/>
      <color rgb="FF595959"/>
      <name val="Onest"/>
      <charset val="204"/>
    </font>
    <font>
      <sz val="15"/>
      <color rgb="FF434343"/>
      <name val="Stapel Medium"/>
      <family val="2"/>
      <charset val="204"/>
    </font>
    <font>
      <sz val="12"/>
      <color rgb="FF000000"/>
      <name val="Onest"/>
      <charset val="204"/>
    </font>
    <font>
      <sz val="12"/>
      <color rgb="FFFFFFFF"/>
      <name val="Stapel Medium"/>
      <family val="2"/>
      <charset val="204"/>
    </font>
    <font>
      <sz val="7"/>
      <color rgb="FFFFFFFF"/>
      <name val="Montserrat"/>
      <family val="3"/>
    </font>
    <font>
      <sz val="10"/>
      <color rgb="FF262626"/>
      <name val="Onest"/>
      <charset val="204"/>
    </font>
    <font>
      <sz val="8"/>
      <color rgb="FF595959"/>
      <name val="Onest"/>
      <charset val="204"/>
    </font>
    <font>
      <sz val="12"/>
      <color rgb="FF262626"/>
      <name val="Onest"/>
      <charset val="204"/>
    </font>
    <font>
      <sz val="12"/>
      <color rgb="FF000000"/>
      <name val="Stapel Medium"/>
      <family val="2"/>
      <charset val="204"/>
    </font>
    <font>
      <sz val="10"/>
      <color rgb="FF000000"/>
      <name val="Stapel Medium"/>
      <family val="2"/>
      <charset val="204"/>
    </font>
    <font>
      <sz val="12"/>
      <color rgb="FF0D0D0D"/>
      <name val="Stapel Medium"/>
      <family val="2"/>
      <charset val="204"/>
    </font>
    <font>
      <sz val="10"/>
      <color rgb="FF0D0D0D"/>
      <name val="Stapel Medium"/>
      <family val="2"/>
      <charset val="204"/>
    </font>
    <font>
      <strike/>
      <sz val="10"/>
      <color rgb="FF262626"/>
      <name val="Onest"/>
      <charset val="204"/>
    </font>
    <font>
      <sz val="12"/>
      <color theme="1"/>
      <name val="Onest"/>
      <charset val="204"/>
    </font>
    <font>
      <sz val="14"/>
      <color rgb="FF3F3F3F"/>
      <name val="Onest"/>
      <charset val="204"/>
    </font>
    <font>
      <sz val="10"/>
      <color rgb="FFFFFFFF"/>
      <name val="Stapel Medium"/>
      <family val="2"/>
      <charset val="204"/>
    </font>
    <font>
      <sz val="10"/>
      <color rgb="FF262626"/>
      <name val="Onest"/>
      <charset val="204"/>
    </font>
    <font>
      <sz val="10"/>
      <color rgb="FF000000"/>
      <name val="Onest"/>
      <charset val="204"/>
    </font>
    <font>
      <sz val="10"/>
      <color theme="1"/>
      <name val="Onest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Stapel Medium"/>
      <family val="2"/>
      <charset val="204"/>
    </font>
    <font>
      <b/>
      <sz val="10"/>
      <color rgb="FF434343"/>
      <name val="Roboto"/>
    </font>
    <font>
      <sz val="10"/>
      <color rgb="FF595959"/>
      <name val="Onest"/>
      <charset val="204"/>
    </font>
    <font>
      <sz val="9"/>
      <color theme="0" tint="-0.499984740745262"/>
      <name val="Onest"/>
      <charset val="204"/>
    </font>
    <font>
      <sz val="11"/>
      <color rgb="FF262626"/>
      <name val="Onest"/>
      <charset val="204"/>
    </font>
    <font>
      <sz val="7"/>
      <color rgb="FF1C9FDA"/>
      <name val="Montserrat"/>
      <family val="3"/>
    </font>
    <font>
      <sz val="9"/>
      <color theme="0" tint="-0.499984740745262"/>
      <name val="Onest"/>
      <charset val="204"/>
    </font>
    <font>
      <sz val="13"/>
      <color rgb="FF3F3F3F"/>
      <name val="Onest"/>
      <charset val="204"/>
    </font>
    <font>
      <sz val="12"/>
      <color rgb="FF262626"/>
      <name val="Onest"/>
      <charset val="204"/>
    </font>
    <font>
      <b/>
      <sz val="10"/>
      <name val="Calibri"/>
      <family val="2"/>
      <charset val="204"/>
    </font>
    <font>
      <sz val="12"/>
      <color rgb="FF262626"/>
      <name val="Onest"/>
      <charset val="204"/>
    </font>
    <font>
      <sz val="10"/>
      <color rgb="FF595959"/>
      <name val="Onest"/>
      <charset val="204"/>
    </font>
    <font>
      <sz val="8"/>
      <color rgb="FF595959"/>
      <name val="Onest"/>
      <charset val="204"/>
    </font>
    <font>
      <sz val="12"/>
      <color theme="0"/>
      <name val="Onest"/>
      <charset val="204"/>
    </font>
    <font>
      <sz val="10"/>
      <color rgb="FF262626"/>
      <name val="Onest"/>
      <charset val="204"/>
    </font>
    <font>
      <b/>
      <sz val="10"/>
      <color rgb="FF434343"/>
      <name val="Roboto"/>
    </font>
    <font>
      <sz val="11"/>
      <color rgb="FF262626"/>
      <name val="Onest"/>
      <charset val="204"/>
    </font>
    <font>
      <b/>
      <sz val="10"/>
      <color rgb="FF000000"/>
      <name val="Arial"/>
      <family val="2"/>
      <charset val="204"/>
    </font>
    <font>
      <sz val="9"/>
      <name val="Onest"/>
      <charset val="204"/>
    </font>
    <font>
      <sz val="10"/>
      <color rgb="FF000000"/>
      <name val="Calibri"/>
      <family val="2"/>
      <charset val="204"/>
      <scheme val="minor"/>
    </font>
    <font>
      <sz val="9"/>
      <color rgb="FF000000"/>
      <name val="Onest"/>
      <charset val="204"/>
    </font>
    <font>
      <sz val="9"/>
      <color rgb="FF000000"/>
      <name val="Calibri"/>
      <family val="2"/>
      <charset val="204"/>
      <scheme val="minor"/>
    </font>
    <font>
      <sz val="12"/>
      <color theme="1" tint="0.14999847407452621"/>
      <name val="Stapel Medium"/>
      <family val="2"/>
      <charset val="204"/>
    </font>
    <font>
      <b/>
      <sz val="12"/>
      <color rgb="FF000000"/>
      <name val="Stapel Medium"/>
      <charset val="204"/>
    </font>
    <font>
      <sz val="14"/>
      <color rgb="FF000000"/>
      <name val="Onest"/>
      <charset val="204"/>
    </font>
    <font>
      <b/>
      <sz val="10"/>
      <color theme="0" tint="-0.249977111117893"/>
      <name val="Roboto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1C9FDA"/>
        <bgColor rgb="FF1C9FDA"/>
      </patternFill>
    </fill>
    <fill>
      <patternFill patternType="solid">
        <fgColor rgb="FFF3F3F3"/>
        <bgColor rgb="FFF3F3F3"/>
      </patternFill>
    </fill>
    <fill>
      <patternFill patternType="solid">
        <fgColor rgb="FFEE6A05"/>
        <bgColor rgb="FFEE6A05"/>
      </patternFill>
    </fill>
    <fill>
      <patternFill patternType="solid">
        <fgColor theme="0"/>
        <bgColor rgb="FFEE6A05"/>
      </patternFill>
    </fill>
    <fill>
      <patternFill patternType="solid">
        <fgColor theme="0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9FDA"/>
      </patternFill>
    </fill>
    <fill>
      <patternFill patternType="solid">
        <fgColor rgb="FFFFFF00"/>
        <bgColor rgb="FFF3F3F3"/>
      </patternFill>
    </fill>
    <fill>
      <patternFill patternType="solid">
        <fgColor rgb="FFFFFF00"/>
        <bgColor rgb="FFEE6A05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6A6A6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theme="0" tint="-0.499984740745262"/>
      </bottom>
      <diagonal/>
    </border>
    <border>
      <left style="thin">
        <color rgb="FFA5A5A5"/>
      </left>
      <right/>
      <top style="thin">
        <color rgb="FFA5A5A5"/>
      </top>
      <bottom style="thin">
        <color theme="0" tint="-0.499984740745262"/>
      </bottom>
      <diagonal/>
    </border>
    <border>
      <left/>
      <right/>
      <top style="thin">
        <color rgb="FFA5A5A5"/>
      </top>
      <bottom style="thin">
        <color theme="0" tint="-0.499984740745262"/>
      </bottom>
      <diagonal/>
    </border>
    <border>
      <left style="thin">
        <color rgb="FFA6A6A6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theme="0" tint="-0.34998626667073579"/>
      </bottom>
      <diagonal/>
    </border>
    <border>
      <left/>
      <right style="thin">
        <color rgb="FFA5A5A5"/>
      </right>
      <top style="thin">
        <color rgb="FFA5A5A5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5A5A5"/>
      </left>
      <right/>
      <top style="thin">
        <color rgb="FF999999"/>
      </top>
      <bottom/>
      <diagonal/>
    </border>
    <border>
      <left style="thin">
        <color rgb="FFA5A5A5"/>
      </left>
      <right/>
      <top style="thin">
        <color rgb="FF999999"/>
      </top>
      <bottom style="thin">
        <color rgb="FF999999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9999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99999"/>
      </top>
      <bottom style="thin">
        <color rgb="FF99999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99999"/>
      </top>
      <bottom style="thin">
        <color rgb="FFA5A5A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5A5A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9999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theme="1" tint="0.499984740745262"/>
      </bottom>
      <diagonal/>
    </border>
    <border>
      <left style="thin">
        <color rgb="FFA5A5A5"/>
      </left>
      <right style="thin">
        <color rgb="FFA5A5A5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rgb="FFA5A5A5"/>
      </left>
      <right style="thin">
        <color rgb="FFA5A5A5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rgb="FFA5A5A5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top" wrapText="1"/>
    </xf>
    <xf numFmtId="1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0" fillId="0" borderId="0" xfId="0" applyFont="1"/>
    <xf numFmtId="0" fontId="12" fillId="3" borderId="10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top"/>
    </xf>
    <xf numFmtId="0" fontId="13" fillId="3" borderId="12" xfId="0" applyFont="1" applyFill="1" applyBorder="1" applyAlignment="1">
      <alignment horizontal="right" vertical="top"/>
    </xf>
    <xf numFmtId="0" fontId="14" fillId="0" borderId="0" xfId="0" applyFont="1" applyAlignment="1">
      <alignment horizontal="left"/>
    </xf>
    <xf numFmtId="0" fontId="15" fillId="0" borderId="14" xfId="0" applyFont="1" applyBorder="1" applyAlignment="1">
      <alignment horizontal="left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21" fillId="0" borderId="0" xfId="0" applyFont="1"/>
    <xf numFmtId="0" fontId="16" fillId="0" borderId="5" xfId="0" applyFont="1" applyBorder="1" applyAlignment="1">
      <alignment horizontal="left" vertical="center"/>
    </xf>
    <xf numFmtId="0" fontId="22" fillId="0" borderId="18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30" xfId="0" applyFont="1" applyBorder="1" applyAlignment="1">
      <alignment horizontal="left" vertical="center"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2" fillId="5" borderId="28" xfId="0" applyFont="1" applyFill="1" applyBorder="1" applyAlignment="1">
      <alignment vertical="center"/>
    </xf>
    <xf numFmtId="0" fontId="12" fillId="5" borderId="29" xfId="0" applyFont="1" applyFill="1" applyBorder="1" applyAlignment="1">
      <alignment vertical="center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2" fillId="5" borderId="33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16" fillId="0" borderId="34" xfId="0" applyFont="1" applyBorder="1" applyAlignment="1">
      <alignment horizontal="left" vertical="center" wrapText="1"/>
    </xf>
    <xf numFmtId="1" fontId="1" fillId="0" borderId="34" xfId="0" applyNumberFormat="1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 wrapText="1"/>
    </xf>
    <xf numFmtId="1" fontId="3" fillId="0" borderId="27" xfId="0" applyNumberFormat="1" applyFont="1" applyBorder="1"/>
    <xf numFmtId="1" fontId="3" fillId="0" borderId="36" xfId="0" applyNumberFormat="1" applyFont="1" applyBorder="1"/>
    <xf numFmtId="1" fontId="3" fillId="0" borderId="27" xfId="0" applyNumberFormat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0" fontId="14" fillId="0" borderId="37" xfId="0" applyFont="1" applyBorder="1" applyAlignment="1">
      <alignment horizontal="left" vertical="center" wrapText="1"/>
    </xf>
    <xf numFmtId="1" fontId="0" fillId="0" borderId="36" xfId="0" applyNumberFormat="1" applyBorder="1" applyAlignment="1">
      <alignment horizontal="center"/>
    </xf>
    <xf numFmtId="1" fontId="14" fillId="0" borderId="3" xfId="0" applyNumberFormat="1" applyFont="1" applyBorder="1" applyAlignment="1">
      <alignment horizontal="left" vertical="center" wrapText="1"/>
    </xf>
    <xf numFmtId="1" fontId="14" fillId="0" borderId="5" xfId="0" applyNumberFormat="1" applyFont="1" applyBorder="1" applyAlignment="1">
      <alignment horizontal="left" vertical="center" wrapText="1"/>
    </xf>
    <xf numFmtId="0" fontId="18" fillId="0" borderId="26" xfId="0" applyFont="1" applyBorder="1" applyAlignment="1">
      <alignment vertical="center"/>
    </xf>
    <xf numFmtId="1" fontId="17" fillId="0" borderId="36" xfId="0" applyNumberFormat="1" applyFont="1" applyBorder="1" applyAlignment="1">
      <alignment vertical="center"/>
    </xf>
    <xf numFmtId="1" fontId="25" fillId="0" borderId="5" xfId="0" applyNumberFormat="1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24" fillId="5" borderId="39" xfId="0" applyFont="1" applyFill="1" applyBorder="1" applyAlignment="1">
      <alignment vertical="center"/>
    </xf>
    <xf numFmtId="0" fontId="20" fillId="0" borderId="25" xfId="0" applyFont="1" applyBorder="1" applyAlignment="1">
      <alignment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4" fillId="5" borderId="10" xfId="0" applyFont="1" applyFill="1" applyBorder="1" applyAlignment="1">
      <alignment vertical="center"/>
    </xf>
    <xf numFmtId="0" fontId="25" fillId="0" borderId="30" xfId="0" applyFont="1" applyBorder="1" applyAlignment="1">
      <alignment horizontal="left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" fontId="15" fillId="0" borderId="0" xfId="0" applyNumberFormat="1" applyFont="1" applyAlignment="1">
      <alignment horizontal="left" vertical="center" wrapText="1"/>
    </xf>
    <xf numFmtId="1" fontId="3" fillId="0" borderId="22" xfId="0" applyNumberFormat="1" applyFont="1" applyBorder="1"/>
    <xf numFmtId="0" fontId="30" fillId="6" borderId="22" xfId="0" applyFont="1" applyFill="1" applyBorder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1" fontId="14" fillId="0" borderId="27" xfId="0" applyNumberFormat="1" applyFont="1" applyBorder="1" applyAlignment="1">
      <alignment horizontal="left" vertical="center" wrapText="1"/>
    </xf>
    <xf numFmtId="3" fontId="31" fillId="7" borderId="42" xfId="0" applyNumberFormat="1" applyFont="1" applyFill="1" applyBorder="1" applyAlignment="1">
      <alignment horizontal="center" vertical="center"/>
    </xf>
    <xf numFmtId="3" fontId="31" fillId="7" borderId="43" xfId="0" applyNumberFormat="1" applyFont="1" applyFill="1" applyBorder="1" applyAlignment="1">
      <alignment horizontal="center" vertical="center"/>
    </xf>
    <xf numFmtId="3" fontId="31" fillId="7" borderId="44" xfId="0" applyNumberFormat="1" applyFont="1" applyFill="1" applyBorder="1" applyAlignment="1">
      <alignment horizontal="center" vertical="center"/>
    </xf>
    <xf numFmtId="1" fontId="31" fillId="7" borderId="41" xfId="0" applyNumberFormat="1" applyFont="1" applyFill="1" applyBorder="1" applyAlignment="1">
      <alignment horizontal="center" vertical="center"/>
    </xf>
    <xf numFmtId="1" fontId="31" fillId="7" borderId="42" xfId="0" applyNumberFormat="1" applyFont="1" applyFill="1" applyBorder="1" applyAlignment="1">
      <alignment horizontal="center" vertical="center" wrapText="1"/>
    </xf>
    <xf numFmtId="1" fontId="31" fillId="7" borderId="42" xfId="0" applyNumberFormat="1" applyFont="1" applyFill="1" applyBorder="1" applyAlignment="1">
      <alignment horizontal="center" vertical="center"/>
    </xf>
    <xf numFmtId="0" fontId="34" fillId="0" borderId="16" xfId="0" applyFont="1" applyBorder="1" applyAlignment="1">
      <alignment horizontal="left" vertical="center" wrapText="1"/>
    </xf>
    <xf numFmtId="1" fontId="34" fillId="0" borderId="3" xfId="0" applyNumberFormat="1" applyFont="1" applyBorder="1" applyAlignment="1">
      <alignment horizontal="left" vertical="center" wrapText="1"/>
    </xf>
    <xf numFmtId="1" fontId="34" fillId="0" borderId="5" xfId="0" applyNumberFormat="1" applyFont="1" applyBorder="1" applyAlignment="1">
      <alignment horizontal="left" vertical="center" wrapText="1"/>
    </xf>
    <xf numFmtId="1" fontId="34" fillId="0" borderId="20" xfId="0" applyNumberFormat="1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/>
      <protection locked="0"/>
    </xf>
    <xf numFmtId="1" fontId="16" fillId="0" borderId="5" xfId="0" applyNumberFormat="1" applyFont="1" applyBorder="1" applyAlignment="1">
      <alignment horizontal="left" vertical="center" wrapText="1"/>
    </xf>
    <xf numFmtId="1" fontId="28" fillId="0" borderId="36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16" fillId="0" borderId="37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1" fontId="16" fillId="0" borderId="3" xfId="0" applyNumberFormat="1" applyFont="1" applyBorder="1" applyAlignment="1">
      <alignment horizontal="left" vertical="center" wrapText="1"/>
    </xf>
    <xf numFmtId="1" fontId="16" fillId="0" borderId="27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35" fillId="3" borderId="22" xfId="0" applyFont="1" applyFill="1" applyBorder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8" fillId="0" borderId="37" xfId="0" applyFont="1" applyBorder="1" applyAlignment="1">
      <alignment horizontal="left" vertical="center" wrapText="1"/>
    </xf>
    <xf numFmtId="1" fontId="32" fillId="0" borderId="17" xfId="0" applyNumberFormat="1" applyFont="1" applyBorder="1" applyAlignment="1">
      <alignment horizontal="center" vertical="center" wrapText="1"/>
    </xf>
    <xf numFmtId="1" fontId="39" fillId="0" borderId="27" xfId="0" applyNumberFormat="1" applyFont="1" applyBorder="1"/>
    <xf numFmtId="1" fontId="39" fillId="0" borderId="27" xfId="0" applyNumberFormat="1" applyFont="1" applyBorder="1" applyAlignment="1">
      <alignment horizontal="center"/>
    </xf>
    <xf numFmtId="1" fontId="39" fillId="0" borderId="36" xfId="0" applyNumberFormat="1" applyFont="1" applyBorder="1" applyAlignment="1">
      <alignment horizontal="center"/>
    </xf>
    <xf numFmtId="0" fontId="3" fillId="0" borderId="27" xfId="0" applyFont="1" applyBorder="1"/>
    <xf numFmtId="0" fontId="17" fillId="0" borderId="26" xfId="0" applyFont="1" applyBorder="1" applyAlignment="1">
      <alignment vertical="center"/>
    </xf>
    <xf numFmtId="0" fontId="40" fillId="0" borderId="37" xfId="0" applyFont="1" applyBorder="1" applyAlignment="1">
      <alignment horizontal="left" vertical="center" wrapText="1"/>
    </xf>
    <xf numFmtId="1" fontId="41" fillId="0" borderId="17" xfId="0" applyNumberFormat="1" applyFont="1" applyBorder="1" applyAlignment="1">
      <alignment horizontal="center" vertical="center" wrapText="1"/>
    </xf>
    <xf numFmtId="1" fontId="1" fillId="0" borderId="36" xfId="0" applyNumberFormat="1" applyFont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left" vertical="center" wrapText="1"/>
    </xf>
    <xf numFmtId="1" fontId="1" fillId="0" borderId="48" xfId="0" applyNumberFormat="1" applyFont="1" applyBorder="1" applyAlignment="1">
      <alignment horizontal="center" vertical="center" wrapText="1"/>
    </xf>
    <xf numFmtId="1" fontId="44" fillId="0" borderId="5" xfId="0" applyNumberFormat="1" applyFont="1" applyBorder="1" applyAlignment="1">
      <alignment horizontal="left" vertical="center" wrapText="1"/>
    </xf>
    <xf numFmtId="1" fontId="45" fillId="7" borderId="42" xfId="0" applyNumberFormat="1" applyFont="1" applyFill="1" applyBorder="1" applyAlignment="1">
      <alignment horizontal="center" vertical="center"/>
    </xf>
    <xf numFmtId="1" fontId="46" fillId="0" borderId="5" xfId="0" applyNumberFormat="1" applyFont="1" applyBorder="1" applyAlignment="1">
      <alignment horizontal="left" vertical="center" wrapText="1"/>
    </xf>
    <xf numFmtId="1" fontId="41" fillId="0" borderId="3" xfId="0" applyNumberFormat="1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vertical="center" wrapText="1"/>
    </xf>
    <xf numFmtId="1" fontId="41" fillId="0" borderId="9" xfId="0" applyNumberFormat="1" applyFont="1" applyBorder="1" applyAlignment="1">
      <alignment horizontal="center" vertical="center" wrapText="1"/>
    </xf>
    <xf numFmtId="0" fontId="6" fillId="8" borderId="49" xfId="0" applyFont="1" applyFill="1" applyBorder="1" applyAlignment="1">
      <alignment wrapText="1"/>
    </xf>
    <xf numFmtId="1" fontId="47" fillId="8" borderId="49" xfId="0" applyNumberFormat="1" applyFont="1" applyFill="1" applyBorder="1" applyAlignment="1">
      <alignment horizontal="center" wrapText="1"/>
    </xf>
    <xf numFmtId="0" fontId="47" fillId="8" borderId="49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" fontId="41" fillId="0" borderId="15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" fontId="1" fillId="0" borderId="50" xfId="0" applyNumberFormat="1" applyFont="1" applyBorder="1" applyAlignment="1">
      <alignment horizontal="center" vertical="center" wrapText="1"/>
    </xf>
    <xf numFmtId="0" fontId="16" fillId="0" borderId="50" xfId="0" applyFont="1" applyBorder="1" applyAlignment="1">
      <alignment horizontal="left" vertical="center" wrapText="1"/>
    </xf>
    <xf numFmtId="0" fontId="16" fillId="0" borderId="25" xfId="0" applyFont="1" applyBorder="1" applyAlignment="1">
      <alignment vertical="center" wrapText="1"/>
    </xf>
    <xf numFmtId="1" fontId="41" fillId="0" borderId="36" xfId="0" applyNumberFormat="1" applyFont="1" applyBorder="1" applyAlignment="1">
      <alignment horizontal="center" vertical="center" wrapText="1"/>
    </xf>
    <xf numFmtId="0" fontId="16" fillId="0" borderId="52" xfId="0" applyFont="1" applyBorder="1" applyAlignment="1">
      <alignment horizontal="left" vertical="center" wrapText="1"/>
    </xf>
    <xf numFmtId="1" fontId="41" fillId="0" borderId="18" xfId="0" applyNumberFormat="1" applyFont="1" applyBorder="1" applyAlignment="1">
      <alignment horizontal="center" vertical="center" wrapText="1"/>
    </xf>
    <xf numFmtId="1" fontId="41" fillId="0" borderId="51" xfId="0" applyNumberFormat="1" applyFont="1" applyBorder="1" applyAlignment="1">
      <alignment horizontal="center" vertical="center" wrapText="1"/>
    </xf>
    <xf numFmtId="0" fontId="16" fillId="0" borderId="36" xfId="0" applyFont="1" applyBorder="1" applyAlignment="1">
      <alignment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53" xfId="0" applyFont="1" applyBorder="1" applyAlignment="1">
      <alignment horizontal="left" vertical="center" wrapText="1"/>
    </xf>
    <xf numFmtId="1" fontId="41" fillId="0" borderId="53" xfId="0" applyNumberFormat="1" applyFont="1" applyBorder="1" applyAlignment="1">
      <alignment horizontal="center" vertical="center" wrapText="1"/>
    </xf>
    <xf numFmtId="0" fontId="16" fillId="0" borderId="51" xfId="0" applyFont="1" applyBorder="1" applyAlignment="1">
      <alignment horizontal="left" vertical="center" wrapText="1"/>
    </xf>
    <xf numFmtId="1" fontId="1" fillId="0" borderId="51" xfId="0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1" fontId="33" fillId="0" borderId="22" xfId="0" applyNumberFormat="1" applyFont="1" applyBorder="1" applyAlignment="1">
      <alignment vertical="top"/>
    </xf>
    <xf numFmtId="1" fontId="36" fillId="0" borderId="22" xfId="0" applyNumberFormat="1" applyFont="1" applyBorder="1" applyAlignment="1">
      <alignment vertical="top"/>
    </xf>
    <xf numFmtId="0" fontId="3" fillId="0" borderId="15" xfId="0" applyFont="1" applyBorder="1"/>
    <xf numFmtId="0" fontId="15" fillId="0" borderId="22" xfId="0" applyFont="1" applyBorder="1" applyAlignment="1">
      <alignment horizontal="left" vertical="center" wrapText="1"/>
    </xf>
    <xf numFmtId="0" fontId="41" fillId="4" borderId="25" xfId="0" applyFont="1" applyFill="1" applyBorder="1" applyAlignment="1">
      <alignment vertical="center" wrapText="1"/>
    </xf>
    <xf numFmtId="0" fontId="41" fillId="4" borderId="36" xfId="0" applyFont="1" applyFill="1" applyBorder="1" applyAlignment="1">
      <alignment vertical="center" wrapText="1"/>
    </xf>
    <xf numFmtId="0" fontId="41" fillId="0" borderId="22" xfId="0" applyFont="1" applyBorder="1" applyAlignment="1">
      <alignment vertical="center" wrapText="1"/>
    </xf>
    <xf numFmtId="0" fontId="41" fillId="4" borderId="18" xfId="0" applyFont="1" applyFill="1" applyBorder="1" applyAlignment="1">
      <alignment vertical="center" wrapText="1"/>
    </xf>
    <xf numFmtId="0" fontId="49" fillId="0" borderId="0" xfId="0" applyFont="1" applyAlignment="1">
      <alignment wrapText="1"/>
    </xf>
    <xf numFmtId="1" fontId="39" fillId="0" borderId="22" xfId="0" applyNumberFormat="1" applyFont="1" applyBorder="1"/>
    <xf numFmtId="0" fontId="44" fillId="0" borderId="37" xfId="0" applyFont="1" applyBorder="1" applyAlignment="1">
      <alignment horizontal="left" vertical="center" wrapText="1"/>
    </xf>
    <xf numFmtId="0" fontId="44" fillId="0" borderId="38" xfId="0" applyFont="1" applyBorder="1" applyAlignment="1">
      <alignment horizontal="left" vertical="center" wrapText="1"/>
    </xf>
    <xf numFmtId="1" fontId="44" fillId="0" borderId="3" xfId="0" applyNumberFormat="1" applyFont="1" applyBorder="1" applyAlignment="1">
      <alignment horizontal="left" vertical="center" wrapText="1"/>
    </xf>
    <xf numFmtId="0" fontId="50" fillId="0" borderId="0" xfId="0" applyFont="1"/>
    <xf numFmtId="0" fontId="51" fillId="0" borderId="0" xfId="0" applyFont="1" applyAlignment="1">
      <alignment horizontal="right"/>
    </xf>
    <xf numFmtId="0" fontId="48" fillId="0" borderId="0" xfId="0" applyFont="1"/>
    <xf numFmtId="0" fontId="50" fillId="0" borderId="0" xfId="0" applyFont="1" applyAlignment="1">
      <alignment wrapText="1"/>
    </xf>
    <xf numFmtId="0" fontId="50" fillId="0" borderId="0" xfId="0" applyFont="1" applyAlignment="1">
      <alignment horizontal="right"/>
    </xf>
    <xf numFmtId="0" fontId="19" fillId="0" borderId="23" xfId="0" applyFont="1" applyBorder="1" applyAlignment="1">
      <alignment vertical="center"/>
    </xf>
    <xf numFmtId="0" fontId="16" fillId="0" borderId="40" xfId="0" applyFont="1" applyBorder="1" applyAlignment="1">
      <alignment horizontal="left" vertical="center" wrapText="1"/>
    </xf>
    <xf numFmtId="0" fontId="16" fillId="0" borderId="55" xfId="0" applyFont="1" applyBorder="1" applyAlignment="1">
      <alignment horizontal="left" vertical="center" wrapText="1"/>
    </xf>
    <xf numFmtId="0" fontId="20" fillId="0" borderId="25" xfId="0" applyFont="1" applyBorder="1" applyAlignment="1">
      <alignment vertical="center"/>
    </xf>
    <xf numFmtId="0" fontId="14" fillId="0" borderId="18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left" vertical="center" wrapText="1"/>
    </xf>
    <xf numFmtId="1" fontId="41" fillId="0" borderId="55" xfId="0" applyNumberFormat="1" applyFont="1" applyBorder="1" applyAlignment="1">
      <alignment horizontal="center" vertical="center" wrapText="1"/>
    </xf>
    <xf numFmtId="0" fontId="19" fillId="0" borderId="25" xfId="0" applyFont="1" applyBorder="1" applyAlignment="1">
      <alignment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/>
    </xf>
    <xf numFmtId="0" fontId="52" fillId="0" borderId="26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54" fillId="0" borderId="0" xfId="0" applyFont="1"/>
    <xf numFmtId="1" fontId="14" fillId="0" borderId="22" xfId="0" applyNumberFormat="1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9" fillId="0" borderId="46" xfId="0" applyFont="1" applyBorder="1" applyAlignment="1">
      <alignment vertical="center"/>
    </xf>
    <xf numFmtId="1" fontId="41" fillId="0" borderId="57" xfId="0" applyNumberFormat="1" applyFont="1" applyBorder="1" applyAlignment="1">
      <alignment horizontal="center" vertical="center" wrapText="1"/>
    </xf>
    <xf numFmtId="0" fontId="19" fillId="0" borderId="47" xfId="0" applyFont="1" applyBorder="1" applyAlignment="1">
      <alignment vertical="center"/>
    </xf>
    <xf numFmtId="3" fontId="55" fillId="7" borderId="41" xfId="0" applyNumberFormat="1" applyFont="1" applyFill="1" applyBorder="1" applyAlignment="1">
      <alignment horizontal="center" vertical="center"/>
    </xf>
    <xf numFmtId="3" fontId="55" fillId="7" borderId="42" xfId="0" applyNumberFormat="1" applyFont="1" applyFill="1" applyBorder="1" applyAlignment="1">
      <alignment horizontal="center" vertical="center" wrapText="1"/>
    </xf>
    <xf numFmtId="3" fontId="55" fillId="7" borderId="42" xfId="0" applyNumberFormat="1" applyFont="1" applyFill="1" applyBorder="1" applyAlignment="1">
      <alignment horizontal="center" vertical="center"/>
    </xf>
    <xf numFmtId="1" fontId="55" fillId="7" borderId="45" xfId="0" applyNumberFormat="1" applyFont="1" applyFill="1" applyBorder="1" applyAlignment="1">
      <alignment horizontal="center" vertical="center"/>
    </xf>
    <xf numFmtId="1" fontId="7" fillId="10" borderId="0" xfId="0" applyNumberFormat="1" applyFont="1" applyFill="1"/>
    <xf numFmtId="0" fontId="10" fillId="10" borderId="0" xfId="0" applyFont="1" applyFill="1"/>
    <xf numFmtId="0" fontId="13" fillId="11" borderId="22" xfId="0" applyFont="1" applyFill="1" applyBorder="1" applyAlignment="1">
      <alignment horizontal="right" vertical="top"/>
    </xf>
    <xf numFmtId="0" fontId="35" fillId="11" borderId="22" xfId="0" applyFont="1" applyFill="1" applyBorder="1" applyAlignment="1">
      <alignment horizontal="right" vertical="top"/>
    </xf>
    <xf numFmtId="0" fontId="17" fillId="10" borderId="29" xfId="0" applyFont="1" applyFill="1" applyBorder="1" applyAlignment="1">
      <alignment vertical="center"/>
    </xf>
    <xf numFmtId="0" fontId="19" fillId="10" borderId="22" xfId="0" applyFont="1" applyFill="1" applyBorder="1" applyAlignment="1">
      <alignment vertical="center"/>
    </xf>
    <xf numFmtId="0" fontId="19" fillId="10" borderId="47" xfId="0" applyFont="1" applyFill="1" applyBorder="1" applyAlignment="1">
      <alignment vertical="center"/>
    </xf>
    <xf numFmtId="0" fontId="13" fillId="11" borderId="11" xfId="0" applyFont="1" applyFill="1" applyBorder="1" applyAlignment="1">
      <alignment vertical="top"/>
    </xf>
    <xf numFmtId="0" fontId="6" fillId="10" borderId="0" xfId="0" applyFont="1" applyFill="1"/>
    <xf numFmtId="0" fontId="0" fillId="10" borderId="0" xfId="0" applyFill="1"/>
    <xf numFmtId="0" fontId="1" fillId="0" borderId="0" xfId="0" applyFont="1" applyAlignment="1" applyProtection="1">
      <alignment horizontal="left" vertical="center" wrapText="1"/>
      <protection locked="0"/>
    </xf>
    <xf numFmtId="0" fontId="1" fillId="4" borderId="18" xfId="0" applyFont="1" applyFill="1" applyBorder="1" applyAlignment="1">
      <alignment horizontal="left" vertical="center" wrapText="1"/>
    </xf>
    <xf numFmtId="0" fontId="3" fillId="0" borderId="15" xfId="0" applyFont="1" applyBorder="1"/>
    <xf numFmtId="0" fontId="1" fillId="4" borderId="18" xfId="0" applyFont="1" applyFill="1" applyBorder="1" applyAlignment="1">
      <alignment horizontal="center" vertical="center" wrapText="1"/>
    </xf>
    <xf numFmtId="0" fontId="42" fillId="2" borderId="22" xfId="0" applyFont="1" applyFill="1" applyBorder="1" applyAlignment="1">
      <alignment horizontal="left" wrapText="1" indent="1"/>
    </xf>
    <xf numFmtId="0" fontId="3" fillId="0" borderId="22" xfId="0" applyFont="1" applyBorder="1" applyAlignment="1">
      <alignment horizontal="left" indent="1"/>
    </xf>
    <xf numFmtId="0" fontId="1" fillId="4" borderId="4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1" fillId="4" borderId="13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 indent="3"/>
    </xf>
    <xf numFmtId="0" fontId="23" fillId="0" borderId="0" xfId="0" applyFont="1" applyAlignment="1">
      <alignment horizontal="left" vertical="center" wrapText="1"/>
    </xf>
    <xf numFmtId="0" fontId="0" fillId="0" borderId="0" xfId="0"/>
    <xf numFmtId="0" fontId="1" fillId="4" borderId="13" xfId="0" applyFont="1" applyFill="1" applyBorder="1" applyAlignment="1">
      <alignment horizontal="left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3" fillId="10" borderId="24" xfId="0" applyFont="1" applyFill="1" applyBorder="1"/>
    <xf numFmtId="0" fontId="1" fillId="12" borderId="18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0" fontId="1" fillId="10" borderId="23" xfId="0" applyFont="1" applyFill="1" applyBorder="1" applyAlignment="1">
      <alignment vertical="center"/>
    </xf>
    <xf numFmtId="0" fontId="1" fillId="10" borderId="32" xfId="0" applyFont="1" applyFill="1" applyBorder="1" applyAlignment="1">
      <alignment vertical="center"/>
    </xf>
    <xf numFmtId="0" fontId="1" fillId="10" borderId="7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vertical="center"/>
    </xf>
    <xf numFmtId="0" fontId="17" fillId="10" borderId="23" xfId="0" applyFont="1" applyFill="1" applyBorder="1" applyAlignment="1">
      <alignment vertical="center"/>
    </xf>
    <xf numFmtId="0" fontId="1" fillId="10" borderId="8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vertical="center"/>
    </xf>
    <xf numFmtId="0" fontId="19" fillId="10" borderId="23" xfId="0" applyFont="1" applyFill="1" applyBorder="1" applyAlignment="1">
      <alignment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9" fillId="10" borderId="23" xfId="0" applyFont="1" applyFill="1" applyBorder="1" applyAlignment="1">
      <alignment vertical="center"/>
    </xf>
    <xf numFmtId="0" fontId="1" fillId="10" borderId="5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vertical="center"/>
    </xf>
    <xf numFmtId="1" fontId="36" fillId="10" borderId="22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E6A05"/>
      <color rgb="FF1C9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</xdr:row>
      <xdr:rowOff>116622</xdr:rowOff>
    </xdr:from>
    <xdr:ext cx="582334" cy="197098"/>
    <xdr:pic>
      <xdr:nvPicPr>
        <xdr:cNvPr id="2" name="image2.png">
          <a:extLst>
            <a:ext uri="{FF2B5EF4-FFF2-40B4-BE49-F238E27FC236}">
              <a16:creationId xmlns:a16="http://schemas.microsoft.com/office/drawing/2014/main" id="{E11397B5-52F2-4A88-AB0B-EE535AF8F8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421" y="1550975"/>
          <a:ext cx="582334" cy="197098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0</xdr:colOff>
      <xdr:row>3</xdr:row>
      <xdr:rowOff>0</xdr:rowOff>
    </xdr:from>
    <xdr:to>
      <xdr:col>2</xdr:col>
      <xdr:colOff>696952</xdr:colOff>
      <xdr:row>5</xdr:row>
      <xdr:rowOff>209086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1A9F0D9-AB7F-FD5E-9751-1726A7F20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7286" y="731799"/>
          <a:ext cx="696952" cy="696952"/>
        </a:xfrm>
        <a:prstGeom prst="rect">
          <a:avLst/>
        </a:prstGeom>
      </xdr:spPr>
    </xdr:pic>
    <xdr:clientData/>
  </xdr:twoCellAnchor>
  <xdr:oneCellAnchor>
    <xdr:from>
      <xdr:col>1</xdr:col>
      <xdr:colOff>10448</xdr:colOff>
      <xdr:row>261</xdr:row>
      <xdr:rowOff>79847</xdr:rowOff>
    </xdr:from>
    <xdr:ext cx="676719" cy="696312"/>
    <xdr:pic>
      <xdr:nvPicPr>
        <xdr:cNvPr id="84" name="Рисунок 83">
          <a:extLst>
            <a:ext uri="{FF2B5EF4-FFF2-40B4-BE49-F238E27FC236}">
              <a16:creationId xmlns:a16="http://schemas.microsoft.com/office/drawing/2014/main" id="{3644286B-5E90-468C-AC02-E4789CC15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0223" y="70393397"/>
          <a:ext cx="676719" cy="696312"/>
        </a:xfrm>
        <a:prstGeom prst="rect">
          <a:avLst/>
        </a:prstGeom>
      </xdr:spPr>
    </xdr:pic>
    <xdr:clientData/>
  </xdr:oneCellAnchor>
  <xdr:twoCellAnchor>
    <xdr:from>
      <xdr:col>0</xdr:col>
      <xdr:colOff>1790700</xdr:colOff>
      <xdr:row>13</xdr:row>
      <xdr:rowOff>200025</xdr:rowOff>
    </xdr:from>
    <xdr:to>
      <xdr:col>1</xdr:col>
      <xdr:colOff>9525</xdr:colOff>
      <xdr:row>14</xdr:row>
      <xdr:rowOff>200025</xdr:rowOff>
    </xdr:to>
    <xdr:pic>
      <xdr:nvPicPr>
        <xdr:cNvPr id="117" name="image35.png">
          <a:extLst>
            <a:ext uri="{FF2B5EF4-FFF2-40B4-BE49-F238E27FC236}">
              <a16:creationId xmlns:a16="http://schemas.microsoft.com/office/drawing/2014/main" id="{7CE419B8-369F-46BA-8CB6-DDA54E428D0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2099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1781175</xdr:colOff>
      <xdr:row>14</xdr:row>
      <xdr:rowOff>523875</xdr:rowOff>
    </xdr:from>
    <xdr:to>
      <xdr:col>1</xdr:col>
      <xdr:colOff>0</xdr:colOff>
      <xdr:row>15</xdr:row>
      <xdr:rowOff>200025</xdr:rowOff>
    </xdr:to>
    <xdr:pic>
      <xdr:nvPicPr>
        <xdr:cNvPr id="118" name="image35.png">
          <a:extLst>
            <a:ext uri="{FF2B5EF4-FFF2-40B4-BE49-F238E27FC236}">
              <a16:creationId xmlns:a16="http://schemas.microsoft.com/office/drawing/2014/main" id="{C4E88079-BAD7-44DB-AACD-9CA39714D762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81175" y="37433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1781175</xdr:colOff>
      <xdr:row>16</xdr:row>
      <xdr:rowOff>9525</xdr:rowOff>
    </xdr:from>
    <xdr:to>
      <xdr:col>1</xdr:col>
      <xdr:colOff>0</xdr:colOff>
      <xdr:row>16</xdr:row>
      <xdr:rowOff>219075</xdr:rowOff>
    </xdr:to>
    <xdr:pic>
      <xdr:nvPicPr>
        <xdr:cNvPr id="127" name="image35.png">
          <a:extLst>
            <a:ext uri="{FF2B5EF4-FFF2-40B4-BE49-F238E27FC236}">
              <a16:creationId xmlns:a16="http://schemas.microsoft.com/office/drawing/2014/main" id="{3C5F7294-491D-4664-B25D-46F08E4D817A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81175" y="42957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1781175</xdr:colOff>
      <xdr:row>21</xdr:row>
      <xdr:rowOff>171450</xdr:rowOff>
    </xdr:from>
    <xdr:to>
      <xdr:col>1</xdr:col>
      <xdr:colOff>0</xdr:colOff>
      <xdr:row>22</xdr:row>
      <xdr:rowOff>190500</xdr:rowOff>
    </xdr:to>
    <xdr:pic>
      <xdr:nvPicPr>
        <xdr:cNvPr id="132" name="image35.png">
          <a:extLst>
            <a:ext uri="{FF2B5EF4-FFF2-40B4-BE49-F238E27FC236}">
              <a16:creationId xmlns:a16="http://schemas.microsoft.com/office/drawing/2014/main" id="{10FEA6B5-BF61-4293-9834-2B1C6772E83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81175" y="6781800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1800226</xdr:colOff>
      <xdr:row>26</xdr:row>
      <xdr:rowOff>0</xdr:rowOff>
    </xdr:from>
    <xdr:to>
      <xdr:col>1</xdr:col>
      <xdr:colOff>1</xdr:colOff>
      <xdr:row>26</xdr:row>
      <xdr:rowOff>228600</xdr:rowOff>
    </xdr:to>
    <xdr:pic>
      <xdr:nvPicPr>
        <xdr:cNvPr id="139" name="image35.png">
          <a:extLst>
            <a:ext uri="{FF2B5EF4-FFF2-40B4-BE49-F238E27FC236}">
              <a16:creationId xmlns:a16="http://schemas.microsoft.com/office/drawing/2014/main" id="{D7392855-77BE-4A64-B7CB-6697384332F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00226" y="10191750"/>
          <a:ext cx="381000" cy="228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1800226</xdr:colOff>
      <xdr:row>27</xdr:row>
      <xdr:rowOff>0</xdr:rowOff>
    </xdr:from>
    <xdr:to>
      <xdr:col>1</xdr:col>
      <xdr:colOff>1</xdr:colOff>
      <xdr:row>27</xdr:row>
      <xdr:rowOff>228600</xdr:rowOff>
    </xdr:to>
    <xdr:pic>
      <xdr:nvPicPr>
        <xdr:cNvPr id="140" name="image35.png">
          <a:extLst>
            <a:ext uri="{FF2B5EF4-FFF2-40B4-BE49-F238E27FC236}">
              <a16:creationId xmlns:a16="http://schemas.microsoft.com/office/drawing/2014/main" id="{0681A53B-0C8D-463E-A11C-F2021E1F82D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00226" y="11182350"/>
          <a:ext cx="381000" cy="228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68</xdr:row>
      <xdr:rowOff>11206</xdr:rowOff>
    </xdr:from>
    <xdr:to>
      <xdr:col>1</xdr:col>
      <xdr:colOff>9525</xdr:colOff>
      <xdr:row>68</xdr:row>
      <xdr:rowOff>256054</xdr:rowOff>
    </xdr:to>
    <xdr:pic>
      <xdr:nvPicPr>
        <xdr:cNvPr id="221" name="image35.png">
          <a:extLst>
            <a:ext uri="{FF2B5EF4-FFF2-40B4-BE49-F238E27FC236}">
              <a16:creationId xmlns:a16="http://schemas.microsoft.com/office/drawing/2014/main" id="{C0B6DFE5-5064-44B2-AC79-CE2B7D9D820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1791088"/>
          <a:ext cx="403972" cy="24484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69</xdr:row>
      <xdr:rowOff>647700</xdr:rowOff>
    </xdr:from>
    <xdr:to>
      <xdr:col>1</xdr:col>
      <xdr:colOff>9525</xdr:colOff>
      <xdr:row>70</xdr:row>
      <xdr:rowOff>200025</xdr:rowOff>
    </xdr:to>
    <xdr:pic>
      <xdr:nvPicPr>
        <xdr:cNvPr id="222" name="image35.png">
          <a:extLst>
            <a:ext uri="{FF2B5EF4-FFF2-40B4-BE49-F238E27FC236}">
              <a16:creationId xmlns:a16="http://schemas.microsoft.com/office/drawing/2014/main" id="{AE720D30-DD94-4614-AB6E-96786FAD598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16896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71</xdr:row>
      <xdr:rowOff>647700</xdr:rowOff>
    </xdr:from>
    <xdr:to>
      <xdr:col>1</xdr:col>
      <xdr:colOff>9525</xdr:colOff>
      <xdr:row>72</xdr:row>
      <xdr:rowOff>200025</xdr:rowOff>
    </xdr:to>
    <xdr:pic>
      <xdr:nvPicPr>
        <xdr:cNvPr id="223" name="image35.png">
          <a:extLst>
            <a:ext uri="{FF2B5EF4-FFF2-40B4-BE49-F238E27FC236}">
              <a16:creationId xmlns:a16="http://schemas.microsoft.com/office/drawing/2014/main" id="{B1E213FA-073C-4B50-806F-3D13D4F602E5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30041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73</xdr:row>
      <xdr:rowOff>647700</xdr:rowOff>
    </xdr:from>
    <xdr:to>
      <xdr:col>1</xdr:col>
      <xdr:colOff>9525</xdr:colOff>
      <xdr:row>74</xdr:row>
      <xdr:rowOff>200025</xdr:rowOff>
    </xdr:to>
    <xdr:pic>
      <xdr:nvPicPr>
        <xdr:cNvPr id="224" name="image35.png">
          <a:extLst>
            <a:ext uri="{FF2B5EF4-FFF2-40B4-BE49-F238E27FC236}">
              <a16:creationId xmlns:a16="http://schemas.microsoft.com/office/drawing/2014/main" id="{86F39BD1-423B-4C46-A649-CEC757E208B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43185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75</xdr:row>
      <xdr:rowOff>647700</xdr:rowOff>
    </xdr:from>
    <xdr:to>
      <xdr:col>1</xdr:col>
      <xdr:colOff>9525</xdr:colOff>
      <xdr:row>76</xdr:row>
      <xdr:rowOff>200025</xdr:rowOff>
    </xdr:to>
    <xdr:pic>
      <xdr:nvPicPr>
        <xdr:cNvPr id="225" name="image35.png">
          <a:extLst>
            <a:ext uri="{FF2B5EF4-FFF2-40B4-BE49-F238E27FC236}">
              <a16:creationId xmlns:a16="http://schemas.microsoft.com/office/drawing/2014/main" id="{6DAE46F2-9861-40FB-A5A1-91DF7446BE48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56330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77</xdr:row>
      <xdr:rowOff>647700</xdr:rowOff>
    </xdr:from>
    <xdr:to>
      <xdr:col>1</xdr:col>
      <xdr:colOff>9525</xdr:colOff>
      <xdr:row>78</xdr:row>
      <xdr:rowOff>200025</xdr:rowOff>
    </xdr:to>
    <xdr:pic>
      <xdr:nvPicPr>
        <xdr:cNvPr id="226" name="image35.png">
          <a:extLst>
            <a:ext uri="{FF2B5EF4-FFF2-40B4-BE49-F238E27FC236}">
              <a16:creationId xmlns:a16="http://schemas.microsoft.com/office/drawing/2014/main" id="{7F2D6CD7-FA0E-4E66-843C-5CE25EB863CA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69474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79</xdr:row>
      <xdr:rowOff>647700</xdr:rowOff>
    </xdr:from>
    <xdr:to>
      <xdr:col>1</xdr:col>
      <xdr:colOff>9525</xdr:colOff>
      <xdr:row>80</xdr:row>
      <xdr:rowOff>200025</xdr:rowOff>
    </xdr:to>
    <xdr:pic>
      <xdr:nvPicPr>
        <xdr:cNvPr id="227" name="image35.png">
          <a:extLst>
            <a:ext uri="{FF2B5EF4-FFF2-40B4-BE49-F238E27FC236}">
              <a16:creationId xmlns:a16="http://schemas.microsoft.com/office/drawing/2014/main" id="{2F742049-CD87-41A9-96C6-A9BF795185B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82619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81</xdr:row>
      <xdr:rowOff>647700</xdr:rowOff>
    </xdr:from>
    <xdr:to>
      <xdr:col>1</xdr:col>
      <xdr:colOff>9525</xdr:colOff>
      <xdr:row>82</xdr:row>
      <xdr:rowOff>200025</xdr:rowOff>
    </xdr:to>
    <xdr:pic>
      <xdr:nvPicPr>
        <xdr:cNvPr id="228" name="image35.png">
          <a:extLst>
            <a:ext uri="{FF2B5EF4-FFF2-40B4-BE49-F238E27FC236}">
              <a16:creationId xmlns:a16="http://schemas.microsoft.com/office/drawing/2014/main" id="{057E08F0-0071-4DA9-A0D7-A4F816F7963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95763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83</xdr:row>
      <xdr:rowOff>647700</xdr:rowOff>
    </xdr:from>
    <xdr:to>
      <xdr:col>1</xdr:col>
      <xdr:colOff>9525</xdr:colOff>
      <xdr:row>84</xdr:row>
      <xdr:rowOff>200025</xdr:rowOff>
    </xdr:to>
    <xdr:pic>
      <xdr:nvPicPr>
        <xdr:cNvPr id="229" name="image35.png">
          <a:extLst>
            <a:ext uri="{FF2B5EF4-FFF2-40B4-BE49-F238E27FC236}">
              <a16:creationId xmlns:a16="http://schemas.microsoft.com/office/drawing/2014/main" id="{3CE499E6-E5B4-4CA0-8CFC-57405A568088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408908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85</xdr:row>
      <xdr:rowOff>647700</xdr:rowOff>
    </xdr:from>
    <xdr:to>
      <xdr:col>1</xdr:col>
      <xdr:colOff>9525</xdr:colOff>
      <xdr:row>86</xdr:row>
      <xdr:rowOff>200025</xdr:rowOff>
    </xdr:to>
    <xdr:pic>
      <xdr:nvPicPr>
        <xdr:cNvPr id="230" name="image35.png">
          <a:extLst>
            <a:ext uri="{FF2B5EF4-FFF2-40B4-BE49-F238E27FC236}">
              <a16:creationId xmlns:a16="http://schemas.microsoft.com/office/drawing/2014/main" id="{937835D2-86A7-4CA5-971B-384C21AEFD9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422052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94</xdr:row>
      <xdr:rowOff>180975</xdr:rowOff>
    </xdr:from>
    <xdr:to>
      <xdr:col>1</xdr:col>
      <xdr:colOff>9525</xdr:colOff>
      <xdr:row>95</xdr:row>
      <xdr:rowOff>200025</xdr:rowOff>
    </xdr:to>
    <xdr:pic>
      <xdr:nvPicPr>
        <xdr:cNvPr id="231" name="image35.png">
          <a:extLst>
            <a:ext uri="{FF2B5EF4-FFF2-40B4-BE49-F238E27FC236}">
              <a16:creationId xmlns:a16="http://schemas.microsoft.com/office/drawing/2014/main" id="{1A098864-C1D8-4B78-8627-E231B8FE45B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463391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96</xdr:row>
      <xdr:rowOff>647700</xdr:rowOff>
    </xdr:from>
    <xdr:to>
      <xdr:col>1</xdr:col>
      <xdr:colOff>9525</xdr:colOff>
      <xdr:row>97</xdr:row>
      <xdr:rowOff>200025</xdr:rowOff>
    </xdr:to>
    <xdr:pic>
      <xdr:nvPicPr>
        <xdr:cNvPr id="232" name="image35.png">
          <a:extLst>
            <a:ext uri="{FF2B5EF4-FFF2-40B4-BE49-F238E27FC236}">
              <a16:creationId xmlns:a16="http://schemas.microsoft.com/office/drawing/2014/main" id="{96607BBF-F01F-48E3-8EEA-27CE3F9FA3F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476535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98</xdr:row>
      <xdr:rowOff>647700</xdr:rowOff>
    </xdr:from>
    <xdr:to>
      <xdr:col>1</xdr:col>
      <xdr:colOff>9525</xdr:colOff>
      <xdr:row>99</xdr:row>
      <xdr:rowOff>200025</xdr:rowOff>
    </xdr:to>
    <xdr:pic>
      <xdr:nvPicPr>
        <xdr:cNvPr id="233" name="image35.png">
          <a:extLst>
            <a:ext uri="{FF2B5EF4-FFF2-40B4-BE49-F238E27FC236}">
              <a16:creationId xmlns:a16="http://schemas.microsoft.com/office/drawing/2014/main" id="{65819E36-1C11-4C92-B69B-E27E3F5DCB29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489680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100</xdr:row>
      <xdr:rowOff>647700</xdr:rowOff>
    </xdr:from>
    <xdr:to>
      <xdr:col>1</xdr:col>
      <xdr:colOff>9525</xdr:colOff>
      <xdr:row>101</xdr:row>
      <xdr:rowOff>200025</xdr:rowOff>
    </xdr:to>
    <xdr:pic>
      <xdr:nvPicPr>
        <xdr:cNvPr id="234" name="image35.png">
          <a:extLst>
            <a:ext uri="{FF2B5EF4-FFF2-40B4-BE49-F238E27FC236}">
              <a16:creationId xmlns:a16="http://schemas.microsoft.com/office/drawing/2014/main" id="{7E2CC64C-46E8-431D-90DB-5D537DE6FA12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02824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1819275</xdr:colOff>
      <xdr:row>112</xdr:row>
      <xdr:rowOff>1952625</xdr:rowOff>
    </xdr:from>
    <xdr:to>
      <xdr:col>1</xdr:col>
      <xdr:colOff>0</xdr:colOff>
      <xdr:row>113</xdr:row>
      <xdr:rowOff>209549</xdr:rowOff>
    </xdr:to>
    <xdr:pic>
      <xdr:nvPicPr>
        <xdr:cNvPr id="235" name="image35.png">
          <a:extLst>
            <a:ext uri="{FF2B5EF4-FFF2-40B4-BE49-F238E27FC236}">
              <a16:creationId xmlns:a16="http://schemas.microsoft.com/office/drawing/2014/main" id="{8CC7A7B2-6E43-4427-92CF-D7AEFA0C0E58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19275" y="57731025"/>
          <a:ext cx="361950" cy="21907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114</xdr:row>
      <xdr:rowOff>647700</xdr:rowOff>
    </xdr:from>
    <xdr:to>
      <xdr:col>1</xdr:col>
      <xdr:colOff>9525</xdr:colOff>
      <xdr:row>115</xdr:row>
      <xdr:rowOff>200025</xdr:rowOff>
    </xdr:to>
    <xdr:pic>
      <xdr:nvPicPr>
        <xdr:cNvPr id="236" name="image35.png">
          <a:extLst>
            <a:ext uri="{FF2B5EF4-FFF2-40B4-BE49-F238E27FC236}">
              <a16:creationId xmlns:a16="http://schemas.microsoft.com/office/drawing/2014/main" id="{148DFFEC-782A-4CBD-98AD-D7BFB3C792A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70261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104775</xdr:colOff>
      <xdr:row>0</xdr:row>
      <xdr:rowOff>49703</xdr:rowOff>
    </xdr:from>
    <xdr:to>
      <xdr:col>0</xdr:col>
      <xdr:colOff>1323975</xdr:colOff>
      <xdr:row>1</xdr:row>
      <xdr:rowOff>36942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E09E1ACA-4E39-431F-87B6-8CF5C3430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9703"/>
          <a:ext cx="1219200" cy="225364"/>
        </a:xfrm>
        <a:prstGeom prst="rect">
          <a:avLst/>
        </a:prstGeom>
      </xdr:spPr>
    </xdr:pic>
    <xdr:clientData/>
  </xdr:twoCellAnchor>
  <xdr:twoCellAnchor>
    <xdr:from>
      <xdr:col>0</xdr:col>
      <xdr:colOff>1790700</xdr:colOff>
      <xdr:row>111</xdr:row>
      <xdr:rowOff>638175</xdr:rowOff>
    </xdr:from>
    <xdr:to>
      <xdr:col>1</xdr:col>
      <xdr:colOff>9525</xdr:colOff>
      <xdr:row>112</xdr:row>
      <xdr:rowOff>200025</xdr:rowOff>
    </xdr:to>
    <xdr:pic>
      <xdr:nvPicPr>
        <xdr:cNvPr id="179" name="image35.png">
          <a:extLst>
            <a:ext uri="{FF2B5EF4-FFF2-40B4-BE49-F238E27FC236}">
              <a16:creationId xmlns:a16="http://schemas.microsoft.com/office/drawing/2014/main" id="{407FB82C-C96F-4437-ACE8-A566BDA6FFC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6416575"/>
          <a:ext cx="400050" cy="2190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111</xdr:row>
      <xdr:rowOff>638175</xdr:rowOff>
    </xdr:from>
    <xdr:to>
      <xdr:col>1</xdr:col>
      <xdr:colOff>9525</xdr:colOff>
      <xdr:row>112</xdr:row>
      <xdr:rowOff>200025</xdr:rowOff>
    </xdr:to>
    <xdr:pic>
      <xdr:nvPicPr>
        <xdr:cNvPr id="193" name="image35.png">
          <a:extLst>
            <a:ext uri="{FF2B5EF4-FFF2-40B4-BE49-F238E27FC236}">
              <a16:creationId xmlns:a16="http://schemas.microsoft.com/office/drawing/2014/main" id="{69B1E36C-3098-4DDB-AC04-562FF4E3B03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6416575"/>
          <a:ext cx="400050" cy="2190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110</xdr:row>
      <xdr:rowOff>0</xdr:rowOff>
    </xdr:from>
    <xdr:to>
      <xdr:col>1</xdr:col>
      <xdr:colOff>9525</xdr:colOff>
      <xdr:row>110</xdr:row>
      <xdr:rowOff>200025</xdr:rowOff>
    </xdr:to>
    <xdr:pic>
      <xdr:nvPicPr>
        <xdr:cNvPr id="195" name="image35.png">
          <a:extLst>
            <a:ext uri="{FF2B5EF4-FFF2-40B4-BE49-F238E27FC236}">
              <a16:creationId xmlns:a16="http://schemas.microsoft.com/office/drawing/2014/main" id="{7AB44160-92EF-4163-B3FC-5DAE40EEC5E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5778400"/>
          <a:ext cx="400050" cy="2000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109</xdr:row>
      <xdr:rowOff>638175</xdr:rowOff>
    </xdr:from>
    <xdr:to>
      <xdr:col>1</xdr:col>
      <xdr:colOff>9525</xdr:colOff>
      <xdr:row>110</xdr:row>
      <xdr:rowOff>200025</xdr:rowOff>
    </xdr:to>
    <xdr:pic>
      <xdr:nvPicPr>
        <xdr:cNvPr id="197" name="image35.png">
          <a:extLst>
            <a:ext uri="{FF2B5EF4-FFF2-40B4-BE49-F238E27FC236}">
              <a16:creationId xmlns:a16="http://schemas.microsoft.com/office/drawing/2014/main" id="{6DAF4297-7DED-4715-8C74-0C671FF99311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7912000"/>
          <a:ext cx="400050" cy="2000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109</xdr:row>
      <xdr:rowOff>638175</xdr:rowOff>
    </xdr:from>
    <xdr:to>
      <xdr:col>1</xdr:col>
      <xdr:colOff>9525</xdr:colOff>
      <xdr:row>110</xdr:row>
      <xdr:rowOff>200025</xdr:rowOff>
    </xdr:to>
    <xdr:pic>
      <xdr:nvPicPr>
        <xdr:cNvPr id="200" name="image35.png">
          <a:extLst>
            <a:ext uri="{FF2B5EF4-FFF2-40B4-BE49-F238E27FC236}">
              <a16:creationId xmlns:a16="http://schemas.microsoft.com/office/drawing/2014/main" id="{69C713FE-C043-491B-90E7-6578A478D19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7912000"/>
          <a:ext cx="400050" cy="2000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1800226</xdr:colOff>
      <xdr:row>24</xdr:row>
      <xdr:rowOff>0</xdr:rowOff>
    </xdr:from>
    <xdr:to>
      <xdr:col>1</xdr:col>
      <xdr:colOff>1</xdr:colOff>
      <xdr:row>24</xdr:row>
      <xdr:rowOff>228600</xdr:rowOff>
    </xdr:to>
    <xdr:pic>
      <xdr:nvPicPr>
        <xdr:cNvPr id="209" name="image35.png">
          <a:extLst>
            <a:ext uri="{FF2B5EF4-FFF2-40B4-BE49-F238E27FC236}">
              <a16:creationId xmlns:a16="http://schemas.microsoft.com/office/drawing/2014/main" id="{6E9ED426-E839-4736-AD04-91F9D083692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00226" y="11391900"/>
          <a:ext cx="381000" cy="2286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100852</xdr:colOff>
      <xdr:row>203</xdr:row>
      <xdr:rowOff>22322</xdr:rowOff>
    </xdr:from>
    <xdr:to>
      <xdr:col>11</xdr:col>
      <xdr:colOff>662513</xdr:colOff>
      <xdr:row>260</xdr:row>
      <xdr:rowOff>22412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A19A9AB-5A49-441D-8FF5-E39EA6A8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2" y="90812381"/>
          <a:ext cx="12651442" cy="8942384"/>
        </a:xfrm>
        <a:prstGeom prst="rect">
          <a:avLst/>
        </a:prstGeom>
      </xdr:spPr>
    </xdr:pic>
    <xdr:clientData/>
  </xdr:twoCellAnchor>
  <xdr:twoCellAnchor>
    <xdr:from>
      <xdr:col>0</xdr:col>
      <xdr:colOff>1400735</xdr:colOff>
      <xdr:row>121</xdr:row>
      <xdr:rowOff>0</xdr:rowOff>
    </xdr:from>
    <xdr:to>
      <xdr:col>1</xdr:col>
      <xdr:colOff>19610</xdr:colOff>
      <xdr:row>121</xdr:row>
      <xdr:rowOff>237590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5EAB7CF-DD72-4008-ABEF-FC8A4D05C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735" y="64601912"/>
          <a:ext cx="804022" cy="237590"/>
        </a:xfrm>
        <a:prstGeom prst="rect">
          <a:avLst/>
        </a:prstGeom>
      </xdr:spPr>
    </xdr:pic>
    <xdr:clientData/>
  </xdr:twoCellAnchor>
  <xdr:twoCellAnchor>
    <xdr:from>
      <xdr:col>0</xdr:col>
      <xdr:colOff>1378324</xdr:colOff>
      <xdr:row>92</xdr:row>
      <xdr:rowOff>1</xdr:rowOff>
    </xdr:from>
    <xdr:to>
      <xdr:col>0</xdr:col>
      <xdr:colOff>2182346</xdr:colOff>
      <xdr:row>92</xdr:row>
      <xdr:rowOff>237591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4F55F10-F639-4518-AEF9-10854D5F9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4" y="47456913"/>
          <a:ext cx="804022" cy="23759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1378323</xdr:colOff>
      <xdr:row>93</xdr:row>
      <xdr:rowOff>0</xdr:rowOff>
    </xdr:from>
    <xdr:to>
      <xdr:col>0</xdr:col>
      <xdr:colOff>2182345</xdr:colOff>
      <xdr:row>93</xdr:row>
      <xdr:rowOff>237590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EDE7E290-EAB7-46FB-B2E7-19F4927D6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3" y="49417941"/>
          <a:ext cx="804022" cy="23759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1378324</xdr:colOff>
      <xdr:row>118</xdr:row>
      <xdr:rowOff>33617</xdr:rowOff>
    </xdr:from>
    <xdr:to>
      <xdr:col>0</xdr:col>
      <xdr:colOff>2182346</xdr:colOff>
      <xdr:row>118</xdr:row>
      <xdr:rowOff>271207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A7942D4-A213-4EB6-9475-0513CFF87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4" y="67930058"/>
          <a:ext cx="804022" cy="237590"/>
        </a:xfrm>
        <a:prstGeom prst="rect">
          <a:avLst/>
        </a:prstGeom>
      </xdr:spPr>
    </xdr:pic>
    <xdr:clientData fLocksWithSheet="0"/>
  </xdr:twoCellAnchor>
  <xdr:twoCellAnchor editAs="oneCell">
    <xdr:from>
      <xdr:col>0</xdr:col>
      <xdr:colOff>100854</xdr:colOff>
      <xdr:row>156</xdr:row>
      <xdr:rowOff>190499</xdr:rowOff>
    </xdr:from>
    <xdr:to>
      <xdr:col>10</xdr:col>
      <xdr:colOff>69968</xdr:colOff>
      <xdr:row>201</xdr:row>
      <xdr:rowOff>7004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771939C-4A86-9AD0-377F-83CB3F254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82867499"/>
          <a:ext cx="11194675" cy="76157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93</xdr:row>
      <xdr:rowOff>392206</xdr:rowOff>
    </xdr:from>
    <xdr:to>
      <xdr:col>2</xdr:col>
      <xdr:colOff>630782</xdr:colOff>
      <xdr:row>93</xdr:row>
      <xdr:rowOff>1315835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8C1609FC-47E7-A7E7-5323-2A67F5BFD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170" y="49810147"/>
          <a:ext cx="630782" cy="923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35168</xdr:colOff>
      <xdr:row>0</xdr:row>
      <xdr:rowOff>123410</xdr:rowOff>
    </xdr:from>
    <xdr:to>
      <xdr:col>1</xdr:col>
      <xdr:colOff>1742359</xdr:colOff>
      <xdr:row>1</xdr:row>
      <xdr:rowOff>107673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A959BAD-B19C-43E0-A85A-184345E6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581" y="123410"/>
          <a:ext cx="1707191" cy="315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V996"/>
  <sheetViews>
    <sheetView showGridLines="0" tabSelected="1" view="pageBreakPreview" topLeftCell="A148" zoomScale="82" zoomScaleNormal="82" zoomScaleSheetLayoutView="82" workbookViewId="0">
      <selection activeCell="E1" sqref="E1:E1048576"/>
    </sheetView>
  </sheetViews>
  <sheetFormatPr defaultColWidth="14.44140625" defaultRowHeight="15" customHeight="1" outlineLevelRow="1"/>
  <cols>
    <col min="1" max="1" width="32.6640625" customWidth="1"/>
    <col min="2" max="2" width="16.88671875" customWidth="1"/>
    <col min="3" max="3" width="20.109375" customWidth="1"/>
    <col min="4" max="4" width="32.77734375" style="206" customWidth="1"/>
    <col min="5" max="5" width="2.88671875" customWidth="1"/>
    <col min="6" max="22" width="12.5546875" customWidth="1"/>
  </cols>
  <sheetData>
    <row r="1" spans="1:22" ht="18.75" customHeight="1">
      <c r="A1" s="1"/>
      <c r="B1" s="2"/>
      <c r="C1" s="3" t="s">
        <v>0</v>
      </c>
      <c r="D1" s="22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0.25" customHeight="1">
      <c r="A2" s="211" t="s">
        <v>159</v>
      </c>
      <c r="B2" s="212"/>
      <c r="C2" s="3" t="s">
        <v>1</v>
      </c>
      <c r="D2" s="22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8.75" customHeight="1">
      <c r="A3" s="100" t="s">
        <v>185</v>
      </c>
      <c r="B3" s="6"/>
      <c r="C3" s="7" t="s">
        <v>85</v>
      </c>
      <c r="D3" s="225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8.75" customHeight="1">
      <c r="A4" s="207" t="s">
        <v>186</v>
      </c>
      <c r="B4" s="207"/>
      <c r="C4" s="7" t="s">
        <v>86</v>
      </c>
      <c r="D4" s="225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8.75" customHeight="1">
      <c r="A5" s="207"/>
      <c r="B5" s="207"/>
      <c r="C5" s="7" t="s">
        <v>2</v>
      </c>
      <c r="D5" s="225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8.75" customHeight="1">
      <c r="A6" s="207"/>
      <c r="B6" s="207"/>
      <c r="C6" s="7" t="s">
        <v>3</v>
      </c>
      <c r="D6" s="225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8.75" customHeight="1">
      <c r="A7" s="111" t="s">
        <v>126</v>
      </c>
      <c r="B7" s="8"/>
      <c r="C7" s="7" t="s">
        <v>119</v>
      </c>
      <c r="D7" s="226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8.75" customHeight="1">
      <c r="A8" s="112" t="s">
        <v>127</v>
      </c>
      <c r="B8" s="8"/>
      <c r="C8" s="7" t="s">
        <v>120</v>
      </c>
      <c r="D8" s="226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8.75" customHeight="1">
      <c r="A9" s="103"/>
      <c r="B9" s="8"/>
      <c r="C9" s="37" t="s">
        <v>4</v>
      </c>
      <c r="D9" s="227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8.75" customHeight="1">
      <c r="A10" s="10"/>
      <c r="B10" s="8"/>
      <c r="C10" s="9"/>
      <c r="D10" s="19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6.5" customHeight="1">
      <c r="A11" s="11"/>
      <c r="B11" s="12"/>
      <c r="C11" s="13"/>
      <c r="D11" s="198"/>
      <c r="E11" s="10"/>
      <c r="F11" s="1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5" customHeight="1">
      <c r="A12" s="14" t="s">
        <v>121</v>
      </c>
      <c r="B12" s="15"/>
      <c r="C12" s="16"/>
      <c r="D12" s="199"/>
      <c r="E12" s="8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8" customHeight="1" outlineLevel="1">
      <c r="A13" s="208" t="s">
        <v>5</v>
      </c>
      <c r="B13" s="210" t="s">
        <v>6</v>
      </c>
      <c r="C13" s="210" t="s">
        <v>7</v>
      </c>
      <c r="D13" s="222" t="s">
        <v>187</v>
      </c>
      <c r="E13" s="8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6.5" customHeight="1" outlineLevel="1">
      <c r="A14" s="209"/>
      <c r="B14" s="209"/>
      <c r="C14" s="209"/>
      <c r="D14" s="223"/>
      <c r="E14" s="8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42" customHeight="1" outlineLevel="1">
      <c r="A15" s="113" t="s">
        <v>129</v>
      </c>
      <c r="B15" s="114">
        <v>4660251140212</v>
      </c>
      <c r="C15" s="20" t="s">
        <v>122</v>
      </c>
      <c r="D15" s="228">
        <v>8189</v>
      </c>
      <c r="E15" s="8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42" customHeight="1" outlineLevel="1">
      <c r="A16" s="113" t="s">
        <v>130</v>
      </c>
      <c r="B16" s="114">
        <v>4660251140373</v>
      </c>
      <c r="C16" s="20" t="s">
        <v>122</v>
      </c>
      <c r="D16" s="228">
        <v>8585</v>
      </c>
      <c r="E16" s="8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42" customHeight="1" outlineLevel="1">
      <c r="A17" s="113" t="s">
        <v>131</v>
      </c>
      <c r="B17" s="114">
        <v>4660251140380</v>
      </c>
      <c r="C17" s="20" t="s">
        <v>122</v>
      </c>
      <c r="D17" s="228">
        <v>9251</v>
      </c>
      <c r="E17" s="8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42" customHeight="1" outlineLevel="1">
      <c r="A18" s="104" t="s">
        <v>79</v>
      </c>
      <c r="B18" s="19">
        <v>4660251140397</v>
      </c>
      <c r="C18" s="20" t="s">
        <v>122</v>
      </c>
      <c r="D18" s="228">
        <v>7958.94</v>
      </c>
      <c r="E18" s="8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42" customHeight="1" outlineLevel="1">
      <c r="A19" s="104" t="s">
        <v>80</v>
      </c>
      <c r="B19" s="19">
        <v>4660251140403</v>
      </c>
      <c r="C19" s="20" t="s">
        <v>122</v>
      </c>
      <c r="D19" s="228">
        <v>8352.33</v>
      </c>
      <c r="E19" s="8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42" customHeight="1" outlineLevel="1">
      <c r="A20" s="104" t="s">
        <v>81</v>
      </c>
      <c r="B20" s="19">
        <v>4660251140410</v>
      </c>
      <c r="C20" s="20" t="s">
        <v>122</v>
      </c>
      <c r="D20" s="228">
        <v>8737.35</v>
      </c>
      <c r="E20" s="8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15" customHeight="1" outlineLevel="1">
      <c r="A21" s="14" t="s">
        <v>123</v>
      </c>
      <c r="B21" s="15"/>
      <c r="C21" s="110">
        <v>0</v>
      </c>
      <c r="D21" s="200">
        <v>0</v>
      </c>
      <c r="E21" s="81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15" customHeight="1" outlineLevel="1">
      <c r="A22" s="119" t="s">
        <v>135</v>
      </c>
      <c r="B22" s="44"/>
      <c r="C22" s="44"/>
      <c r="D22" s="229">
        <v>0</v>
      </c>
      <c r="E22" s="8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52" customHeight="1" outlineLevel="1">
      <c r="A23" s="120" t="s">
        <v>134</v>
      </c>
      <c r="B23" s="121">
        <v>4660251141417</v>
      </c>
      <c r="C23" s="20" t="s">
        <v>122</v>
      </c>
      <c r="D23" s="228">
        <v>8873</v>
      </c>
      <c r="E23" s="8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5" customHeight="1" outlineLevel="1">
      <c r="A24" s="119" t="s">
        <v>179</v>
      </c>
      <c r="B24" s="184"/>
      <c r="C24" s="184"/>
      <c r="D24" s="230">
        <v>0</v>
      </c>
      <c r="E24" s="8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78" customHeight="1" outlineLevel="1">
      <c r="A25" s="174" t="s">
        <v>175</v>
      </c>
      <c r="B25" s="122">
        <v>4660251141707</v>
      </c>
      <c r="C25" s="33" t="s">
        <v>122</v>
      </c>
      <c r="D25" s="228">
        <v>4913</v>
      </c>
      <c r="E25" s="81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5" customHeight="1" outlineLevel="1">
      <c r="A26" s="185" t="s">
        <v>136</v>
      </c>
      <c r="B26" s="186"/>
      <c r="C26" s="186"/>
      <c r="D26" s="201"/>
      <c r="E26" s="81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78" customHeight="1" outlineLevel="1">
      <c r="A27" s="104" t="s">
        <v>138</v>
      </c>
      <c r="B27" s="122">
        <v>4660251141301</v>
      </c>
      <c r="C27" s="33" t="s">
        <v>122</v>
      </c>
      <c r="D27" s="228">
        <v>4276</v>
      </c>
      <c r="E27" s="81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78" customHeight="1" outlineLevel="1">
      <c r="A28" s="123" t="s">
        <v>139</v>
      </c>
      <c r="B28" s="124">
        <v>4660251141318</v>
      </c>
      <c r="C28" s="33" t="s">
        <v>122</v>
      </c>
      <c r="D28" s="228">
        <v>4092</v>
      </c>
      <c r="E28" s="81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5" customHeight="1" outlineLevel="1">
      <c r="A29" s="119" t="s">
        <v>137</v>
      </c>
      <c r="B29" s="44"/>
      <c r="C29" s="44"/>
      <c r="D29" s="229">
        <v>0</v>
      </c>
      <c r="E29" s="81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78" customHeight="1" outlineLevel="1">
      <c r="A30" s="105" t="s">
        <v>8</v>
      </c>
      <c r="B30" s="19">
        <v>4660251140649</v>
      </c>
      <c r="C30" s="33" t="s">
        <v>122</v>
      </c>
      <c r="D30" s="228">
        <v>4125.4799999999996</v>
      </c>
      <c r="E30" s="8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7" customHeight="1" outlineLevel="1">
      <c r="A31" s="105" t="s">
        <v>9</v>
      </c>
      <c r="B31" s="19">
        <v>4660251140076</v>
      </c>
      <c r="C31" s="33" t="s">
        <v>122</v>
      </c>
      <c r="D31" s="228">
        <v>2761.17</v>
      </c>
      <c r="E31" s="81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7" customHeight="1" outlineLevel="1">
      <c r="A32" s="105" t="s">
        <v>10</v>
      </c>
      <c r="B32" s="19">
        <v>4660251140021</v>
      </c>
      <c r="C32" s="33" t="s">
        <v>122</v>
      </c>
      <c r="D32" s="228">
        <v>3313.59</v>
      </c>
      <c r="E32" s="81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7" customHeight="1" outlineLevel="1">
      <c r="A33" s="106" t="s">
        <v>11</v>
      </c>
      <c r="B33" s="19">
        <v>4660251140052</v>
      </c>
      <c r="C33" s="33" t="s">
        <v>122</v>
      </c>
      <c r="D33" s="228">
        <v>3631.65</v>
      </c>
      <c r="E33" s="81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7" customHeight="1" outlineLevel="1">
      <c r="A34" s="105" t="s">
        <v>12</v>
      </c>
      <c r="B34" s="19">
        <v>4660251140069</v>
      </c>
      <c r="C34" s="33" t="s">
        <v>122</v>
      </c>
      <c r="D34" s="228">
        <v>3991.56</v>
      </c>
      <c r="E34" s="8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7" customHeight="1" outlineLevel="1">
      <c r="A35" s="105" t="s">
        <v>13</v>
      </c>
      <c r="B35" s="19">
        <v>4660251140120</v>
      </c>
      <c r="C35" s="33" t="s">
        <v>122</v>
      </c>
      <c r="D35" s="228">
        <v>2652.36</v>
      </c>
      <c r="E35" s="81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7" customHeight="1" outlineLevel="1">
      <c r="A36" s="105" t="s">
        <v>14</v>
      </c>
      <c r="B36" s="19">
        <v>4660251140083</v>
      </c>
      <c r="C36" s="33" t="s">
        <v>122</v>
      </c>
      <c r="D36" s="228">
        <v>3137.82</v>
      </c>
      <c r="E36" s="81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7" customHeight="1" outlineLevel="1">
      <c r="A37" s="105" t="s">
        <v>15</v>
      </c>
      <c r="B37" s="19">
        <v>4660251140090</v>
      </c>
      <c r="C37" s="33" t="s">
        <v>122</v>
      </c>
      <c r="D37" s="228">
        <v>3556.32</v>
      </c>
      <c r="E37" s="81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7" customHeight="1" outlineLevel="1">
      <c r="A38" s="107" t="s">
        <v>16</v>
      </c>
      <c r="B38" s="23">
        <v>4660251140014</v>
      </c>
      <c r="C38" s="42" t="s">
        <v>122</v>
      </c>
      <c r="D38" s="231">
        <v>3815.79</v>
      </c>
      <c r="E38" s="81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78" customHeight="1" outlineLevel="1">
      <c r="A39" s="101" t="s">
        <v>17</v>
      </c>
      <c r="B39" s="25">
        <v>4660251140632</v>
      </c>
      <c r="C39" s="20" t="s">
        <v>122</v>
      </c>
      <c r="D39" s="228">
        <v>2643.99</v>
      </c>
      <c r="E39" s="81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78" customHeight="1" outlineLevel="1">
      <c r="A40" s="101" t="s">
        <v>18</v>
      </c>
      <c r="B40" s="25">
        <v>4660251140182</v>
      </c>
      <c r="C40" s="20" t="s">
        <v>122</v>
      </c>
      <c r="D40" s="228">
        <v>2208.75</v>
      </c>
      <c r="E40" s="81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78" customHeight="1" outlineLevel="1">
      <c r="A41" s="101" t="s">
        <v>19</v>
      </c>
      <c r="B41" s="25">
        <v>4660251140229</v>
      </c>
      <c r="C41" s="20" t="s">
        <v>122</v>
      </c>
      <c r="D41" s="228">
        <v>2091.5700000000002</v>
      </c>
      <c r="E41" s="81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5" customHeight="1" outlineLevel="1">
      <c r="A42" s="43" t="s">
        <v>20</v>
      </c>
      <c r="B42" s="44"/>
      <c r="C42" s="44"/>
      <c r="D42" s="229">
        <v>0</v>
      </c>
      <c r="E42" s="81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78" customHeight="1" outlineLevel="1">
      <c r="A43" s="101" t="s">
        <v>21</v>
      </c>
      <c r="B43" s="25">
        <v>4660251140656</v>
      </c>
      <c r="C43" s="21" t="s">
        <v>122</v>
      </c>
      <c r="D43" s="232">
        <v>4418.43</v>
      </c>
      <c r="E43" s="81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25.5" customHeight="1" outlineLevel="1">
      <c r="A44" s="108" t="s">
        <v>22</v>
      </c>
      <c r="B44" s="26">
        <v>4660251140472</v>
      </c>
      <c r="C44" s="22" t="s">
        <v>122</v>
      </c>
      <c r="D44" s="233">
        <v>3296.85</v>
      </c>
      <c r="E44" s="81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25.5" customHeight="1" outlineLevel="1">
      <c r="A45" s="108" t="s">
        <v>23</v>
      </c>
      <c r="B45" s="26">
        <v>4660251140236</v>
      </c>
      <c r="C45" s="22" t="s">
        <v>122</v>
      </c>
      <c r="D45" s="233">
        <v>3807.42</v>
      </c>
      <c r="E45" s="81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25.5" customHeight="1" outlineLevel="1">
      <c r="A46" s="108" t="s">
        <v>24</v>
      </c>
      <c r="B46" s="25">
        <v>4660251140250</v>
      </c>
      <c r="C46" s="24" t="s">
        <v>122</v>
      </c>
      <c r="D46" s="231">
        <v>4016.67</v>
      </c>
      <c r="E46" s="81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25.5" customHeight="1" outlineLevel="1">
      <c r="A47" s="101" t="s">
        <v>25</v>
      </c>
      <c r="B47" s="25">
        <v>4660251140274</v>
      </c>
      <c r="C47" s="20" t="s">
        <v>122</v>
      </c>
      <c r="D47" s="228">
        <v>4284.51</v>
      </c>
      <c r="E47" s="81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25.5" customHeight="1" outlineLevel="1">
      <c r="A48" s="101" t="s">
        <v>26</v>
      </c>
      <c r="B48" s="25">
        <v>4660251140519</v>
      </c>
      <c r="C48" s="20" t="s">
        <v>122</v>
      </c>
      <c r="D48" s="228">
        <v>3196.41</v>
      </c>
      <c r="E48" s="81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25.5" customHeight="1" outlineLevel="1">
      <c r="A49" s="101" t="s">
        <v>27</v>
      </c>
      <c r="B49" s="25">
        <v>4660251140243</v>
      </c>
      <c r="C49" s="20" t="s">
        <v>122</v>
      </c>
      <c r="D49" s="228">
        <v>3606.54</v>
      </c>
      <c r="E49" s="81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25.5" customHeight="1" outlineLevel="1">
      <c r="A50" s="101" t="s">
        <v>28</v>
      </c>
      <c r="B50" s="25">
        <v>4660251140267</v>
      </c>
      <c r="C50" s="24" t="s">
        <v>122</v>
      </c>
      <c r="D50" s="231">
        <v>3874.38</v>
      </c>
      <c r="E50" s="81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25.5" customHeight="1" outlineLevel="1">
      <c r="A51" s="101" t="s">
        <v>29</v>
      </c>
      <c r="B51" s="25">
        <v>4660251140281</v>
      </c>
      <c r="C51" s="20" t="s">
        <v>122</v>
      </c>
      <c r="D51" s="228">
        <v>4133.8500000000004</v>
      </c>
      <c r="E51" s="81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78" customHeight="1" outlineLevel="1">
      <c r="A52" s="101" t="s">
        <v>30</v>
      </c>
      <c r="B52" s="25">
        <v>4660251140663</v>
      </c>
      <c r="C52" s="20" t="s">
        <v>122</v>
      </c>
      <c r="D52" s="228">
        <v>4753.2299999999996</v>
      </c>
      <c r="E52" s="81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25.5" customHeight="1" outlineLevel="1">
      <c r="A53" s="101" t="s">
        <v>73</v>
      </c>
      <c r="B53" s="25">
        <v>4660251140496</v>
      </c>
      <c r="C53" s="20" t="s">
        <v>122</v>
      </c>
      <c r="D53" s="228">
        <v>3623.2799999999997</v>
      </c>
      <c r="E53" s="81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25.5" customHeight="1" outlineLevel="1">
      <c r="A54" s="101" t="s">
        <v>31</v>
      </c>
      <c r="B54" s="25">
        <v>4660251140298</v>
      </c>
      <c r="C54" s="20" t="s">
        <v>122</v>
      </c>
      <c r="D54" s="228">
        <v>4158.96</v>
      </c>
      <c r="E54" s="81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25.5" customHeight="1" outlineLevel="1">
      <c r="A55" s="101" t="s">
        <v>32</v>
      </c>
      <c r="B55" s="25">
        <v>4660251140311</v>
      </c>
      <c r="C55" s="20" t="s">
        <v>122</v>
      </c>
      <c r="D55" s="228">
        <v>4209.18</v>
      </c>
      <c r="E55" s="81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25.5" customHeight="1" outlineLevel="1">
      <c r="A56" s="101" t="s">
        <v>33</v>
      </c>
      <c r="B56" s="25">
        <v>4660251140335</v>
      </c>
      <c r="C56" s="20" t="s">
        <v>122</v>
      </c>
      <c r="D56" s="228">
        <v>4610.9399999999996</v>
      </c>
      <c r="E56" s="81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25.5" customHeight="1" outlineLevel="1">
      <c r="A57" s="101" t="s">
        <v>74</v>
      </c>
      <c r="B57" s="25">
        <v>4660251140502</v>
      </c>
      <c r="C57" s="20" t="s">
        <v>122</v>
      </c>
      <c r="D57" s="228">
        <v>3506.1</v>
      </c>
      <c r="E57" s="81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25.5" customHeight="1" outlineLevel="1">
      <c r="A58" s="101" t="s">
        <v>34</v>
      </c>
      <c r="B58" s="25">
        <v>4660251140304</v>
      </c>
      <c r="C58" s="20" t="s">
        <v>122</v>
      </c>
      <c r="D58" s="228">
        <v>3924.6</v>
      </c>
      <c r="E58" s="81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25.5" customHeight="1" outlineLevel="1">
      <c r="A59" s="101" t="s">
        <v>35</v>
      </c>
      <c r="B59" s="27" t="s">
        <v>124</v>
      </c>
      <c r="C59" s="20" t="s">
        <v>122</v>
      </c>
      <c r="D59" s="228">
        <v>4075.26</v>
      </c>
      <c r="E59" s="81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25.5" customHeight="1" outlineLevel="1">
      <c r="A60" s="101" t="s">
        <v>36</v>
      </c>
      <c r="B60" s="25">
        <v>4660251140342</v>
      </c>
      <c r="C60" s="20" t="s">
        <v>122</v>
      </c>
      <c r="D60" s="228">
        <v>4435.17</v>
      </c>
      <c r="E60" s="81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5" customHeight="1" outlineLevel="1">
      <c r="A61" s="43" t="s">
        <v>37</v>
      </c>
      <c r="B61" s="44"/>
      <c r="C61" s="44"/>
      <c r="D61" s="229">
        <v>0</v>
      </c>
      <c r="E61" s="81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78" customHeight="1" outlineLevel="1">
      <c r="A62" s="109" t="s">
        <v>38</v>
      </c>
      <c r="B62" s="25">
        <v>4660251140458</v>
      </c>
      <c r="C62" s="33" t="s">
        <v>122</v>
      </c>
      <c r="D62" s="228">
        <v>1890.69</v>
      </c>
      <c r="E62" s="81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78" customHeight="1" outlineLevel="1">
      <c r="A63" s="109" t="s">
        <v>39</v>
      </c>
      <c r="B63" s="25">
        <v>4660251140359</v>
      </c>
      <c r="C63" s="33" t="s">
        <v>122</v>
      </c>
      <c r="D63" s="228">
        <v>2803.02</v>
      </c>
      <c r="E63" s="81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75.75" customHeight="1" outlineLevel="1">
      <c r="A64" s="109" t="s">
        <v>40</v>
      </c>
      <c r="B64" s="25">
        <v>4660251140366</v>
      </c>
      <c r="C64" s="33" t="s">
        <v>122</v>
      </c>
      <c r="D64" s="228">
        <v>2685.84</v>
      </c>
      <c r="E64" s="81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3.5" customHeight="1">
      <c r="A65" s="45" t="s">
        <v>41</v>
      </c>
      <c r="B65" s="46"/>
      <c r="C65" s="46"/>
      <c r="D65" s="234">
        <v>0</v>
      </c>
      <c r="E65" s="81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8" customHeight="1" outlineLevel="1">
      <c r="A66" s="208" t="s">
        <v>5</v>
      </c>
      <c r="B66" s="210" t="s">
        <v>6</v>
      </c>
      <c r="C66" s="210" t="s">
        <v>7</v>
      </c>
      <c r="D66" s="220"/>
      <c r="E66" s="81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22" ht="18.75" customHeight="1" outlineLevel="1">
      <c r="A67" s="209"/>
      <c r="B67" s="209"/>
      <c r="C67" s="209"/>
      <c r="D67" s="221"/>
      <c r="E67" s="81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22" outlineLevel="1">
      <c r="A68" s="47" t="s">
        <v>42</v>
      </c>
      <c r="B68" s="48"/>
      <c r="C68" s="48"/>
      <c r="D68" s="235">
        <v>0</v>
      </c>
      <c r="E68" s="81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51.75" customHeight="1" outlineLevel="1">
      <c r="A69" s="28" t="s">
        <v>141</v>
      </c>
      <c r="B69" s="136">
        <v>4660251141578</v>
      </c>
      <c r="C69" s="84" t="s">
        <v>44</v>
      </c>
      <c r="D69" s="236">
        <v>4032</v>
      </c>
      <c r="E69" s="81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51.75" customHeight="1" outlineLevel="1">
      <c r="A70" s="28" t="s">
        <v>43</v>
      </c>
      <c r="B70" s="26">
        <v>4660251140540</v>
      </c>
      <c r="C70" s="84" t="s">
        <v>44</v>
      </c>
      <c r="D70" s="233">
        <v>3932</v>
      </c>
      <c r="E70" s="81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51.75" customHeight="1" outlineLevel="1">
      <c r="A71" s="28" t="s">
        <v>142</v>
      </c>
      <c r="B71" s="136">
        <v>4660251141561</v>
      </c>
      <c r="C71" s="85" t="s">
        <v>44</v>
      </c>
      <c r="D71" s="237">
        <v>3906</v>
      </c>
      <c r="E71" s="81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51.75" customHeight="1" outlineLevel="1">
      <c r="A72" s="30" t="s">
        <v>45</v>
      </c>
      <c r="B72" s="138">
        <v>4660251140199</v>
      </c>
      <c r="C72" s="134" t="s">
        <v>44</v>
      </c>
      <c r="D72" s="237">
        <v>3806</v>
      </c>
      <c r="E72" s="81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51.75" customHeight="1" outlineLevel="1">
      <c r="A73" s="137" t="s">
        <v>143</v>
      </c>
      <c r="B73" s="136">
        <v>4660251141554</v>
      </c>
      <c r="C73" s="85" t="s">
        <v>44</v>
      </c>
      <c r="D73" s="231">
        <v>4509</v>
      </c>
      <c r="E73" s="81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51.75" customHeight="1" outlineLevel="1">
      <c r="A74" s="32" t="s">
        <v>46</v>
      </c>
      <c r="B74" s="25">
        <v>4660251140601</v>
      </c>
      <c r="C74" s="33" t="s">
        <v>44</v>
      </c>
      <c r="D74" s="228">
        <v>4409</v>
      </c>
      <c r="E74" s="81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51.75" customHeight="1" outlineLevel="1">
      <c r="A75" s="28" t="s">
        <v>144</v>
      </c>
      <c r="B75" s="136">
        <v>4660251141547</v>
      </c>
      <c r="C75" s="85" t="s">
        <v>44</v>
      </c>
      <c r="D75" s="231">
        <v>4392</v>
      </c>
      <c r="E75" s="81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51.75" customHeight="1" outlineLevel="1">
      <c r="A76" s="28" t="s">
        <v>47</v>
      </c>
      <c r="B76" s="25">
        <v>4660251140618</v>
      </c>
      <c r="C76" s="33" t="s">
        <v>44</v>
      </c>
      <c r="D76" s="228">
        <v>4292</v>
      </c>
      <c r="E76" s="81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51.75" customHeight="1" outlineLevel="1">
      <c r="A77" s="139" t="s">
        <v>145</v>
      </c>
      <c r="B77" s="128">
        <v>4660251141615</v>
      </c>
      <c r="C77" s="85" t="s">
        <v>44</v>
      </c>
      <c r="D77" s="231">
        <v>3447</v>
      </c>
      <c r="E77" s="81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51.75" customHeight="1" outlineLevel="1">
      <c r="A78" s="142" t="s">
        <v>48</v>
      </c>
      <c r="B78" s="31">
        <v>4660251140571</v>
      </c>
      <c r="C78" s="29" t="s">
        <v>44</v>
      </c>
      <c r="D78" s="233">
        <v>3347</v>
      </c>
      <c r="E78" s="81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51.75" customHeight="1" outlineLevel="1">
      <c r="A79" s="140" t="s">
        <v>146</v>
      </c>
      <c r="B79" s="141">
        <v>4660251141608</v>
      </c>
      <c r="C79" s="85" t="s">
        <v>44</v>
      </c>
      <c r="D79" s="231">
        <v>3321</v>
      </c>
      <c r="E79" s="81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51.75" customHeight="1" outlineLevel="1">
      <c r="A80" s="51" t="s">
        <v>49</v>
      </c>
      <c r="B80" s="53">
        <v>4660251140137</v>
      </c>
      <c r="C80" s="42" t="s">
        <v>44</v>
      </c>
      <c r="D80" s="231">
        <v>3221</v>
      </c>
      <c r="E80" s="81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51.75" customHeight="1" outlineLevel="1">
      <c r="A81" s="35" t="s">
        <v>147</v>
      </c>
      <c r="B81" s="144">
        <v>4660251141639</v>
      </c>
      <c r="C81" s="85" t="s">
        <v>44</v>
      </c>
      <c r="D81" s="231">
        <v>2781</v>
      </c>
      <c r="E81" s="81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51.75" customHeight="1" outlineLevel="1">
      <c r="A82" s="139" t="s">
        <v>82</v>
      </c>
      <c r="B82" s="26">
        <v>4660251140533</v>
      </c>
      <c r="C82" s="33" t="s">
        <v>44</v>
      </c>
      <c r="D82" s="228">
        <v>2681</v>
      </c>
      <c r="E82" s="81"/>
      <c r="F82" s="34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51.75" customHeight="1" outlineLevel="1">
      <c r="A83" s="35" t="s">
        <v>148</v>
      </c>
      <c r="B83" s="128">
        <v>4660251141622</v>
      </c>
      <c r="C83" s="85" t="s">
        <v>44</v>
      </c>
      <c r="D83" s="231">
        <v>2673</v>
      </c>
      <c r="E83" s="81"/>
      <c r="F83" s="34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51.75" customHeight="1" outlineLevel="1">
      <c r="A84" s="35" t="s">
        <v>50</v>
      </c>
      <c r="B84" s="25">
        <v>4660251140526</v>
      </c>
      <c r="C84" s="153" t="s">
        <v>44</v>
      </c>
      <c r="D84" s="236">
        <v>2573</v>
      </c>
      <c r="E84" s="81"/>
      <c r="F84" s="34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51.75" customHeight="1" outlineLevel="1">
      <c r="A85" s="146" t="s">
        <v>149</v>
      </c>
      <c r="B85" s="130">
        <v>4660251141592</v>
      </c>
      <c r="C85" s="152" t="s">
        <v>44</v>
      </c>
      <c r="D85" s="237">
        <v>2736</v>
      </c>
      <c r="E85" s="81"/>
      <c r="F85" s="34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51.75" customHeight="1" outlineLevel="1">
      <c r="A86" s="30" t="s">
        <v>51</v>
      </c>
      <c r="B86" s="138">
        <v>4660251140564</v>
      </c>
      <c r="C86" s="84" t="s">
        <v>44</v>
      </c>
      <c r="D86" s="233">
        <v>2636</v>
      </c>
      <c r="E86" s="81"/>
      <c r="F86" s="34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51.75" customHeight="1" outlineLevel="1">
      <c r="A87" s="145" t="s">
        <v>150</v>
      </c>
      <c r="B87" s="143">
        <v>4660251141585</v>
      </c>
      <c r="C87" s="85" t="s">
        <v>44</v>
      </c>
      <c r="D87" s="231">
        <v>2610</v>
      </c>
      <c r="E87" s="81"/>
      <c r="F87" s="34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51.75" customHeight="1" outlineLevel="1">
      <c r="A88" s="51" t="s">
        <v>52</v>
      </c>
      <c r="B88" s="52">
        <v>4660251140113</v>
      </c>
      <c r="C88" s="85" t="s">
        <v>44</v>
      </c>
      <c r="D88" s="231">
        <v>2510</v>
      </c>
      <c r="E88" s="81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51.75" customHeight="1" outlineLevel="1">
      <c r="A89" s="36" t="s">
        <v>53</v>
      </c>
      <c r="B89" s="31">
        <v>4660251140670</v>
      </c>
      <c r="C89" s="84" t="s">
        <v>44</v>
      </c>
      <c r="D89" s="233">
        <v>2186</v>
      </c>
      <c r="E89" s="81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51.75" customHeight="1" outlineLevel="1">
      <c r="A90" s="51" t="s">
        <v>54</v>
      </c>
      <c r="B90" s="52">
        <v>4660251140038</v>
      </c>
      <c r="C90" s="85" t="s">
        <v>44</v>
      </c>
      <c r="D90" s="231">
        <v>2060</v>
      </c>
      <c r="E90" s="81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51.75" customHeight="1" outlineLevel="1">
      <c r="A91" s="30" t="s">
        <v>55</v>
      </c>
      <c r="B91" s="31">
        <v>4660251140557</v>
      </c>
      <c r="C91" s="84" t="s">
        <v>44</v>
      </c>
      <c r="D91" s="233">
        <v>2042</v>
      </c>
      <c r="E91" s="81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51.75" customHeight="1" outlineLevel="1">
      <c r="A92" s="41" t="s">
        <v>56</v>
      </c>
      <c r="B92" s="23">
        <v>4660251140045</v>
      </c>
      <c r="C92" s="42" t="s">
        <v>44</v>
      </c>
      <c r="D92" s="231">
        <v>1934</v>
      </c>
      <c r="E92" s="81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54.5" customHeight="1" outlineLevel="1">
      <c r="A93" s="41" t="s">
        <v>181</v>
      </c>
      <c r="B93" s="23">
        <v>4660251141462</v>
      </c>
      <c r="C93" s="42" t="s">
        <v>44</v>
      </c>
      <c r="D93" s="231">
        <v>3284</v>
      </c>
      <c r="E93" s="81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54.5" customHeight="1" outlineLevel="1">
      <c r="A94" s="41" t="s">
        <v>182</v>
      </c>
      <c r="B94" s="23">
        <v>4660251141448</v>
      </c>
      <c r="C94" s="42" t="s">
        <v>44</v>
      </c>
      <c r="D94" s="231">
        <v>4688</v>
      </c>
      <c r="E94" s="81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outlineLevel="1">
      <c r="A95" s="43" t="s">
        <v>57</v>
      </c>
      <c r="B95" s="44"/>
      <c r="C95" s="44"/>
      <c r="D95" s="230">
        <v>0</v>
      </c>
      <c r="E95" s="81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51.75" customHeight="1" outlineLevel="1">
      <c r="A96" s="146" t="s">
        <v>168</v>
      </c>
      <c r="B96" s="141">
        <v>4660251141615</v>
      </c>
      <c r="C96" s="135" t="s">
        <v>44</v>
      </c>
      <c r="D96" s="236">
        <v>3168</v>
      </c>
      <c r="E96" s="81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51.75" customHeight="1" outlineLevel="1">
      <c r="A97" s="149" t="s">
        <v>169</v>
      </c>
      <c r="B97" s="150">
        <v>4660251140571</v>
      </c>
      <c r="C97" s="84" t="s">
        <v>44</v>
      </c>
      <c r="D97" s="233">
        <v>3068</v>
      </c>
      <c r="E97" s="81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51.75" customHeight="1" outlineLevel="1">
      <c r="A98" s="147" t="s">
        <v>170</v>
      </c>
      <c r="B98" s="148">
        <v>4660251141608</v>
      </c>
      <c r="C98" s="85" t="s">
        <v>44</v>
      </c>
      <c r="D98" s="237">
        <v>3069</v>
      </c>
      <c r="E98" s="81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51.75" customHeight="1" outlineLevel="1">
      <c r="A99" s="51" t="s">
        <v>171</v>
      </c>
      <c r="B99" s="52">
        <v>4660251140137</v>
      </c>
      <c r="C99" s="85" t="s">
        <v>44</v>
      </c>
      <c r="D99" s="231">
        <v>2969</v>
      </c>
      <c r="E99" s="81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51.75" customHeight="1" outlineLevel="1">
      <c r="A100" s="146" t="s">
        <v>153</v>
      </c>
      <c r="B100" s="148">
        <v>4660251141653</v>
      </c>
      <c r="C100" s="85" t="s">
        <v>44</v>
      </c>
      <c r="D100" s="231">
        <v>2592</v>
      </c>
      <c r="E100" s="81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51.75" customHeight="1" outlineLevel="1">
      <c r="A101" s="149" t="s">
        <v>60</v>
      </c>
      <c r="B101" s="150">
        <v>4660251140588</v>
      </c>
      <c r="C101" s="84" t="s">
        <v>44</v>
      </c>
      <c r="D101" s="233">
        <v>2492</v>
      </c>
      <c r="E101" s="81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51.75" customHeight="1" outlineLevel="1">
      <c r="A102" s="147" t="s">
        <v>154</v>
      </c>
      <c r="B102" s="143">
        <v>4660251141646</v>
      </c>
      <c r="C102" s="85" t="s">
        <v>44</v>
      </c>
      <c r="D102" s="231">
        <v>2493</v>
      </c>
      <c r="E102" s="81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51.75" customHeight="1" outlineLevel="1">
      <c r="A103" s="51" t="s">
        <v>61</v>
      </c>
      <c r="B103" s="52">
        <v>4660251140144</v>
      </c>
      <c r="C103" s="85" t="s">
        <v>44</v>
      </c>
      <c r="D103" s="231">
        <v>2393</v>
      </c>
      <c r="E103" s="8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51.75" customHeight="1" outlineLevel="1">
      <c r="A104" s="30" t="s">
        <v>62</v>
      </c>
      <c r="B104" s="31">
        <v>4660251140595</v>
      </c>
      <c r="C104" s="84" t="s">
        <v>44</v>
      </c>
      <c r="D104" s="233">
        <v>1952</v>
      </c>
      <c r="E104" s="81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51.75" customHeight="1" outlineLevel="1">
      <c r="A105" s="51" t="s">
        <v>63</v>
      </c>
      <c r="B105" s="52">
        <v>4660251140106</v>
      </c>
      <c r="C105" s="85" t="s">
        <v>44</v>
      </c>
      <c r="D105" s="231">
        <v>1853</v>
      </c>
      <c r="E105" s="81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51.75" customHeight="1" outlineLevel="1">
      <c r="A106" s="30" t="s">
        <v>64</v>
      </c>
      <c r="B106" s="31">
        <v>4660251140687</v>
      </c>
      <c r="C106" s="84" t="s">
        <v>44</v>
      </c>
      <c r="D106" s="233">
        <v>2672</v>
      </c>
      <c r="E106" s="81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51.75" customHeight="1" outlineLevel="1">
      <c r="A107" s="41" t="s">
        <v>65</v>
      </c>
      <c r="B107" s="23">
        <v>4660251140175</v>
      </c>
      <c r="C107" s="42" t="s">
        <v>44</v>
      </c>
      <c r="D107" s="231">
        <v>2564</v>
      </c>
      <c r="E107" s="81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51.75" customHeight="1" outlineLevel="1">
      <c r="A108" s="41" t="s">
        <v>66</v>
      </c>
      <c r="B108" s="23">
        <v>4660251140205</v>
      </c>
      <c r="C108" s="42" t="s">
        <v>44</v>
      </c>
      <c r="D108" s="231">
        <v>2456</v>
      </c>
      <c r="E108" s="81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51.75" customHeight="1" outlineLevel="1">
      <c r="A109" s="41" t="s">
        <v>67</v>
      </c>
      <c r="B109" s="23">
        <v>4660251140427</v>
      </c>
      <c r="C109" s="42" t="s">
        <v>44</v>
      </c>
      <c r="D109" s="231">
        <v>2582</v>
      </c>
      <c r="E109" s="81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3.5" customHeight="1" outlineLevel="1">
      <c r="A110" s="183" t="s">
        <v>173</v>
      </c>
      <c r="B110" s="172"/>
      <c r="C110" s="172"/>
      <c r="D110" s="238">
        <v>0</v>
      </c>
      <c r="E110" s="81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54.5" customHeight="1" outlineLevel="1">
      <c r="A111" s="174" t="s">
        <v>174</v>
      </c>
      <c r="B111" s="179">
        <v>4660251141431</v>
      </c>
      <c r="C111" s="177" t="s">
        <v>44</v>
      </c>
      <c r="D111" s="239">
        <v>4706</v>
      </c>
      <c r="E111" s="81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3.5" customHeight="1" outlineLevel="1">
      <c r="A112" s="180" t="s">
        <v>68</v>
      </c>
      <c r="B112" s="179"/>
      <c r="C112" s="86"/>
      <c r="D112" s="202"/>
      <c r="E112" s="81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54.5" customHeight="1" outlineLevel="1">
      <c r="A113" s="178" t="s">
        <v>172</v>
      </c>
      <c r="B113" s="179">
        <v>4660251141455</v>
      </c>
      <c r="C113" s="177" t="s">
        <v>44</v>
      </c>
      <c r="D113" s="239">
        <v>3986</v>
      </c>
      <c r="E113" s="81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51.75" customHeight="1" outlineLevel="1">
      <c r="A114" s="173" t="s">
        <v>155</v>
      </c>
      <c r="B114" s="148">
        <v>4660251141691</v>
      </c>
      <c r="C114" s="84" t="s">
        <v>44</v>
      </c>
      <c r="D114" s="236">
        <v>3933</v>
      </c>
      <c r="E114" s="81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51.75" customHeight="1" outlineLevel="1">
      <c r="A115" s="30" t="s">
        <v>69</v>
      </c>
      <c r="B115" s="31">
        <v>4660251140625</v>
      </c>
      <c r="C115" s="84" t="s">
        <v>44</v>
      </c>
      <c r="D115" s="233">
        <v>3833</v>
      </c>
      <c r="E115" s="81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51.75" customHeight="1" outlineLevel="1">
      <c r="A116" s="151" t="s">
        <v>156</v>
      </c>
      <c r="B116" s="141">
        <v>4660251141684</v>
      </c>
      <c r="C116" s="84" t="s">
        <v>44</v>
      </c>
      <c r="D116" s="233">
        <v>3816</v>
      </c>
      <c r="E116" s="81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51.75" customHeight="1" outlineLevel="1">
      <c r="A117" s="41" t="s">
        <v>70</v>
      </c>
      <c r="B117" s="23">
        <v>4660251140151</v>
      </c>
      <c r="C117" s="42" t="s">
        <v>44</v>
      </c>
      <c r="D117" s="231">
        <v>3716</v>
      </c>
      <c r="E117" s="81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3.5" customHeight="1" outlineLevel="1">
      <c r="A118" s="190" t="s">
        <v>184</v>
      </c>
      <c r="B118" s="191"/>
      <c r="C118" s="192"/>
      <c r="D118" s="203"/>
      <c r="E118" s="81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54.5" customHeight="1" outlineLevel="1">
      <c r="A119" s="146" t="s">
        <v>183</v>
      </c>
      <c r="B119" s="122">
        <v>4660251141479</v>
      </c>
      <c r="C119" s="42" t="s">
        <v>44</v>
      </c>
      <c r="D119" s="231">
        <v>3491</v>
      </c>
      <c r="E119" s="81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3.5" customHeight="1">
      <c r="A120" s="45" t="s">
        <v>71</v>
      </c>
      <c r="B120" s="46"/>
      <c r="C120" s="46"/>
      <c r="D120" s="234">
        <v>0</v>
      </c>
      <c r="E120" s="81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49.5" customHeight="1" outlineLevel="1">
      <c r="A121" s="129" t="s">
        <v>72</v>
      </c>
      <c r="B121" s="130" t="s">
        <v>140</v>
      </c>
      <c r="C121" s="20" t="s">
        <v>44</v>
      </c>
      <c r="D121" s="228">
        <v>512</v>
      </c>
      <c r="E121" s="81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51.75" customHeight="1" outlineLevel="1">
      <c r="A122" s="129" t="s">
        <v>180</v>
      </c>
      <c r="B122" s="130">
        <v>4660251141738</v>
      </c>
      <c r="C122" s="20" t="s">
        <v>44</v>
      </c>
      <c r="D122" s="228">
        <v>674</v>
      </c>
      <c r="E122" s="81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3.5" customHeight="1">
      <c r="A123" s="49" t="s">
        <v>75</v>
      </c>
      <c r="B123" s="50"/>
      <c r="C123" s="50"/>
      <c r="D123" s="240">
        <v>0</v>
      </c>
      <c r="E123" s="81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49.5" customHeight="1" outlineLevel="1">
      <c r="A124" s="38" t="s">
        <v>84</v>
      </c>
      <c r="B124" s="39">
        <v>4660251141141</v>
      </c>
      <c r="C124" s="40" t="s">
        <v>44</v>
      </c>
      <c r="D124" s="231">
        <v>323</v>
      </c>
      <c r="E124" s="81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51.75" customHeight="1" outlineLevel="1">
      <c r="A125" s="38" t="s">
        <v>76</v>
      </c>
      <c r="B125" s="39">
        <v>4660251141134</v>
      </c>
      <c r="C125" s="40" t="s">
        <v>44</v>
      </c>
      <c r="D125" s="231">
        <v>305</v>
      </c>
      <c r="E125" s="81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5" customHeight="1">
      <c r="A126" s="14" t="s">
        <v>125</v>
      </c>
      <c r="B126" s="15"/>
      <c r="C126" s="15"/>
      <c r="D126" s="204"/>
      <c r="E126" s="17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46.5" customHeight="1" outlineLevel="1">
      <c r="A127" s="219" t="s">
        <v>5</v>
      </c>
      <c r="B127" s="215" t="s">
        <v>6</v>
      </c>
      <c r="C127" s="215" t="s">
        <v>7</v>
      </c>
      <c r="D127" s="220"/>
      <c r="E127" s="18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5.75" customHeight="1" outlineLevel="1">
      <c r="A128" s="209"/>
      <c r="B128" s="209"/>
      <c r="C128" s="209"/>
      <c r="D128" s="221"/>
      <c r="E128" s="18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25.5" customHeight="1" outlineLevel="1">
      <c r="A129" s="96" t="s">
        <v>91</v>
      </c>
      <c r="B129" s="19">
        <v>4660251141097</v>
      </c>
      <c r="C129" s="20" t="s">
        <v>118</v>
      </c>
      <c r="D129" s="228">
        <v>4418</v>
      </c>
      <c r="E129" s="81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25.5" customHeight="1" outlineLevel="1">
      <c r="A130" s="96" t="s">
        <v>92</v>
      </c>
      <c r="B130" s="19">
        <v>4660251141165</v>
      </c>
      <c r="C130" s="20" t="s">
        <v>118</v>
      </c>
      <c r="D130" s="228">
        <v>5120</v>
      </c>
      <c r="E130" s="81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25.5" customHeight="1" outlineLevel="1">
      <c r="A131" s="96" t="s">
        <v>93</v>
      </c>
      <c r="B131" s="19">
        <v>4660251141103</v>
      </c>
      <c r="C131" s="20" t="s">
        <v>118</v>
      </c>
      <c r="D131" s="228">
        <v>6056</v>
      </c>
      <c r="E131" s="81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25.5" customHeight="1" outlineLevel="1">
      <c r="A132" s="96" t="s">
        <v>94</v>
      </c>
      <c r="B132" s="19">
        <v>4660251140984</v>
      </c>
      <c r="C132" s="20" t="s">
        <v>118</v>
      </c>
      <c r="D132" s="228">
        <v>7631</v>
      </c>
      <c r="E132" s="81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25.5" customHeight="1" outlineLevel="1">
      <c r="A133" s="97" t="s">
        <v>95</v>
      </c>
      <c r="B133" s="23">
        <v>4660251140977</v>
      </c>
      <c r="C133" s="20" t="s">
        <v>118</v>
      </c>
      <c r="D133" s="228">
        <v>8747</v>
      </c>
      <c r="E133" s="81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25.5" customHeight="1" outlineLevel="1">
      <c r="A134" s="98" t="s">
        <v>96</v>
      </c>
      <c r="B134" s="25">
        <v>4660251141226</v>
      </c>
      <c r="C134" s="20" t="s">
        <v>118</v>
      </c>
      <c r="D134" s="228">
        <v>9872</v>
      </c>
      <c r="E134" s="81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25.5" customHeight="1" outlineLevel="1">
      <c r="A135" s="98" t="s">
        <v>97</v>
      </c>
      <c r="B135" s="25">
        <v>4660251140991</v>
      </c>
      <c r="C135" s="20" t="s">
        <v>118</v>
      </c>
      <c r="D135" s="228">
        <v>11069</v>
      </c>
      <c r="E135" s="81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25.5" customHeight="1" outlineLevel="1">
      <c r="A136" s="98" t="s">
        <v>98</v>
      </c>
      <c r="B136" s="25">
        <v>4660251141233</v>
      </c>
      <c r="C136" s="20" t="s">
        <v>118</v>
      </c>
      <c r="D136" s="228">
        <v>12113</v>
      </c>
      <c r="E136" s="81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25.5" customHeight="1" outlineLevel="1">
      <c r="A137" s="98" t="s">
        <v>99</v>
      </c>
      <c r="B137" s="25">
        <v>4660251141172</v>
      </c>
      <c r="C137" s="20" t="s">
        <v>118</v>
      </c>
      <c r="D137" s="228">
        <v>13751</v>
      </c>
      <c r="E137" s="81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25.5" customHeight="1" outlineLevel="1">
      <c r="A138" s="99" t="s">
        <v>100</v>
      </c>
      <c r="B138" s="26">
        <v>4660251141240</v>
      </c>
      <c r="C138" s="20" t="s">
        <v>118</v>
      </c>
      <c r="D138" s="228">
        <v>15101</v>
      </c>
      <c r="E138" s="81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25.5" customHeight="1" outlineLevel="1">
      <c r="A139" s="99" t="s">
        <v>101</v>
      </c>
      <c r="B139" s="26">
        <v>4660251141110</v>
      </c>
      <c r="C139" s="20" t="s">
        <v>118</v>
      </c>
      <c r="D139" s="228">
        <v>17522</v>
      </c>
      <c r="E139" s="81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25.5" customHeight="1" outlineLevel="1">
      <c r="A140" s="99" t="s">
        <v>102</v>
      </c>
      <c r="B140" s="25">
        <v>4660251141059</v>
      </c>
      <c r="C140" s="20" t="s">
        <v>118</v>
      </c>
      <c r="D140" s="228">
        <v>20609</v>
      </c>
      <c r="E140" s="81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25.5" customHeight="1" outlineLevel="1">
      <c r="A141" s="98" t="s">
        <v>103</v>
      </c>
      <c r="B141" s="25">
        <v>4660251141080</v>
      </c>
      <c r="C141" s="20" t="s">
        <v>118</v>
      </c>
      <c r="D141" s="228">
        <v>22877</v>
      </c>
      <c r="E141" s="81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5" customHeight="1">
      <c r="A142" s="14" t="s">
        <v>104</v>
      </c>
      <c r="B142" s="15"/>
      <c r="C142" s="15"/>
      <c r="D142" s="204"/>
      <c r="E142" s="17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40.5" customHeight="1" outlineLevel="1">
      <c r="A143" s="219" t="s">
        <v>5</v>
      </c>
      <c r="B143" s="215" t="s">
        <v>6</v>
      </c>
      <c r="C143" s="213" t="s">
        <v>7</v>
      </c>
      <c r="D143" s="220"/>
      <c r="E143" s="18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5.75" customHeight="1" outlineLevel="1">
      <c r="A144" s="209"/>
      <c r="B144" s="209"/>
      <c r="C144" s="214"/>
      <c r="D144" s="221"/>
      <c r="E144" s="18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25.5" customHeight="1" outlineLevel="1">
      <c r="A145" s="127" t="s">
        <v>105</v>
      </c>
      <c r="B145" s="128">
        <v>4660251141257</v>
      </c>
      <c r="C145" s="20" t="s">
        <v>118</v>
      </c>
      <c r="D145" s="228">
        <v>4238</v>
      </c>
      <c r="E145" s="157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25.5" customHeight="1" outlineLevel="1">
      <c r="A146" s="98" t="s">
        <v>106</v>
      </c>
      <c r="B146" s="25">
        <v>4660251141127</v>
      </c>
      <c r="C146" s="20" t="s">
        <v>118</v>
      </c>
      <c r="D146" s="228">
        <v>4832</v>
      </c>
      <c r="E146" s="81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25.5" customHeight="1" outlineLevel="1">
      <c r="A147" s="127" t="s">
        <v>107</v>
      </c>
      <c r="B147" s="128">
        <v>4660251141264</v>
      </c>
      <c r="C147" s="20" t="s">
        <v>118</v>
      </c>
      <c r="D147" s="228">
        <v>5714</v>
      </c>
      <c r="E147" s="81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25.5" customHeight="1" outlineLevel="1">
      <c r="A148" s="98" t="s">
        <v>108</v>
      </c>
      <c r="B148" s="25">
        <v>4660251141004</v>
      </c>
      <c r="C148" s="20" t="s">
        <v>118</v>
      </c>
      <c r="D148" s="228">
        <v>6308</v>
      </c>
      <c r="E148" s="81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25.5" customHeight="1" outlineLevel="1">
      <c r="A149" s="98" t="s">
        <v>109</v>
      </c>
      <c r="B149" s="25">
        <v>4660251141011</v>
      </c>
      <c r="C149" s="20" t="s">
        <v>118</v>
      </c>
      <c r="D149" s="228">
        <v>7325</v>
      </c>
      <c r="E149" s="81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25.5" customHeight="1" outlineLevel="1">
      <c r="A150" s="98" t="s">
        <v>110</v>
      </c>
      <c r="B150" s="25">
        <v>4660251141028</v>
      </c>
      <c r="C150" s="20" t="s">
        <v>118</v>
      </c>
      <c r="D150" s="228">
        <v>7910</v>
      </c>
      <c r="E150" s="81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25.5" customHeight="1" outlineLevel="1">
      <c r="A151" s="98" t="s">
        <v>111</v>
      </c>
      <c r="B151" s="25">
        <v>4660251141271</v>
      </c>
      <c r="C151" s="20" t="s">
        <v>118</v>
      </c>
      <c r="D151" s="228">
        <v>8720</v>
      </c>
      <c r="E151" s="81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25.5" customHeight="1" outlineLevel="1">
      <c r="A152" s="98" t="s">
        <v>112</v>
      </c>
      <c r="B152" s="25">
        <v>4660251141158</v>
      </c>
      <c r="C152" s="20" t="s">
        <v>118</v>
      </c>
      <c r="D152" s="228">
        <v>10691</v>
      </c>
      <c r="E152" s="81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25.5" customHeight="1" outlineLevel="1">
      <c r="A153" s="98" t="s">
        <v>113</v>
      </c>
      <c r="B153" s="25">
        <v>4660251141066</v>
      </c>
      <c r="C153" s="20" t="s">
        <v>118</v>
      </c>
      <c r="D153" s="228">
        <v>11996</v>
      </c>
      <c r="E153" s="81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25.5" customHeight="1" outlineLevel="1">
      <c r="A154" s="98" t="s">
        <v>114</v>
      </c>
      <c r="B154" s="25">
        <v>4660251141073</v>
      </c>
      <c r="C154" s="20" t="s">
        <v>118</v>
      </c>
      <c r="D154" s="228">
        <v>13040</v>
      </c>
      <c r="E154" s="81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25.5" customHeight="1" outlineLevel="1">
      <c r="A155" s="98" t="s">
        <v>115</v>
      </c>
      <c r="B155" s="27" t="s">
        <v>117</v>
      </c>
      <c r="C155" s="20" t="s">
        <v>118</v>
      </c>
      <c r="D155" s="228">
        <v>13742</v>
      </c>
      <c r="E155" s="81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6.5" customHeight="1" outlineLevel="1">
      <c r="A156" s="154" t="s">
        <v>157</v>
      </c>
      <c r="B156" s="155"/>
      <c r="C156" s="155"/>
      <c r="D156" s="241"/>
      <c r="E156" s="81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54.75" customHeight="1">
      <c r="A157" s="5"/>
      <c r="B157" s="5"/>
      <c r="C157" s="5"/>
      <c r="D157" s="20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8" customHeight="1">
      <c r="A158" s="217"/>
      <c r="B158" s="5"/>
      <c r="C158" s="5"/>
      <c r="D158" s="20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8" customHeight="1">
      <c r="A159" s="218"/>
      <c r="B159" s="5"/>
      <c r="C159" s="5"/>
      <c r="D159" s="20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8" customHeight="1">
      <c r="A160" s="218"/>
      <c r="B160" s="5"/>
      <c r="C160" s="5"/>
      <c r="D160" s="20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2.75" customHeight="1">
      <c r="A161" s="5"/>
      <c r="B161" s="5"/>
      <c r="C161" s="5"/>
      <c r="D161" s="20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2.75" customHeight="1">
      <c r="A162" s="5"/>
      <c r="B162" s="5"/>
      <c r="C162" s="5"/>
      <c r="D162" s="20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2.75" customHeight="1">
      <c r="A163" s="5"/>
      <c r="B163" s="5"/>
      <c r="C163" s="5"/>
      <c r="D163" s="20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2.75" customHeight="1">
      <c r="A164" s="5"/>
      <c r="B164" s="5"/>
      <c r="C164" s="5"/>
      <c r="D164" s="20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2.75" customHeight="1">
      <c r="A165" s="5"/>
      <c r="B165" s="5"/>
      <c r="C165" s="5"/>
      <c r="D165" s="20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2.75" customHeight="1">
      <c r="A166" s="5"/>
      <c r="B166" s="5"/>
      <c r="C166" s="5"/>
      <c r="D166" s="20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2.75" customHeight="1">
      <c r="A167" s="5"/>
      <c r="B167" s="5"/>
      <c r="C167" s="5"/>
      <c r="D167" s="20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2.75" customHeight="1">
      <c r="A168" s="5"/>
      <c r="B168" s="5"/>
      <c r="C168" s="5"/>
      <c r="D168" s="20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2.75" customHeight="1">
      <c r="A169" s="5"/>
      <c r="B169" s="5"/>
      <c r="C169" s="5"/>
      <c r="D169" s="20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2.75" customHeight="1">
      <c r="A170" s="5"/>
      <c r="B170" s="5"/>
      <c r="C170" s="5"/>
      <c r="D170" s="20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2.75" customHeight="1">
      <c r="A171" s="5"/>
      <c r="B171" s="5"/>
      <c r="C171" s="5"/>
      <c r="D171" s="20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2.75" customHeight="1">
      <c r="A172" s="5"/>
      <c r="B172" s="5"/>
      <c r="C172" s="5"/>
      <c r="D172" s="20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2.75" customHeight="1">
      <c r="A173" s="5"/>
      <c r="B173" s="5"/>
      <c r="C173" s="5"/>
      <c r="D173" s="20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2.75" customHeight="1">
      <c r="A174" s="5"/>
      <c r="B174" s="5"/>
      <c r="C174" s="5"/>
      <c r="D174" s="20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2.75" customHeight="1">
      <c r="A175" s="5"/>
      <c r="B175" s="5"/>
      <c r="C175" s="5"/>
      <c r="D175" s="20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2.75" customHeight="1">
      <c r="A176" s="5"/>
      <c r="B176" s="5"/>
      <c r="C176" s="5"/>
      <c r="D176" s="20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2.75" customHeight="1">
      <c r="A177" s="5"/>
      <c r="B177" s="5"/>
      <c r="C177" s="5"/>
      <c r="D177" s="20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2.75" customHeight="1">
      <c r="A178" s="5"/>
      <c r="B178" s="5"/>
      <c r="C178" s="5"/>
      <c r="D178" s="20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2.75" customHeight="1">
      <c r="A179" s="5"/>
      <c r="B179" s="5"/>
      <c r="C179" s="5"/>
      <c r="D179" s="20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2.75" customHeight="1">
      <c r="A180" s="5"/>
      <c r="B180" s="5"/>
      <c r="C180" s="5"/>
      <c r="D180" s="20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2.75" customHeight="1">
      <c r="A181" s="5"/>
      <c r="B181" s="5"/>
      <c r="C181" s="5"/>
      <c r="D181" s="20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2.75" customHeight="1">
      <c r="A182" s="5"/>
      <c r="B182" s="5"/>
      <c r="C182" s="5"/>
      <c r="D182" s="20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2.75" customHeight="1">
      <c r="A183" s="5"/>
      <c r="B183" s="5"/>
      <c r="C183" s="5"/>
      <c r="D183" s="20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2.75" customHeight="1">
      <c r="A184" s="5"/>
      <c r="B184" s="5"/>
      <c r="C184" s="5"/>
      <c r="D184" s="20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2.75" customHeight="1">
      <c r="A185" s="5"/>
      <c r="B185" s="5"/>
      <c r="C185" s="5"/>
      <c r="D185" s="20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2.75" customHeight="1">
      <c r="A186" s="5"/>
      <c r="B186" s="5"/>
      <c r="C186" s="5"/>
      <c r="D186" s="20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2.75" customHeight="1">
      <c r="A187" s="5"/>
      <c r="B187" s="5"/>
      <c r="C187" s="5"/>
      <c r="D187" s="20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2.75" customHeight="1">
      <c r="A188" s="5"/>
      <c r="B188" s="5"/>
      <c r="C188" s="5"/>
      <c r="D188" s="20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2.75" customHeight="1">
      <c r="A189" s="5"/>
      <c r="B189" s="5"/>
      <c r="C189" s="5"/>
      <c r="D189" s="20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2.75" customHeight="1">
      <c r="A190" s="5"/>
      <c r="B190" s="5"/>
      <c r="C190" s="5"/>
      <c r="D190" s="20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2.75" customHeight="1">
      <c r="A191" s="5"/>
      <c r="B191" s="5"/>
      <c r="C191" s="5"/>
      <c r="D191" s="20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2.75" customHeight="1">
      <c r="A192" s="5"/>
      <c r="B192" s="5"/>
      <c r="C192" s="5"/>
      <c r="D192" s="20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2.75" customHeight="1">
      <c r="A193" s="5"/>
      <c r="B193" s="5"/>
      <c r="C193" s="5"/>
      <c r="D193" s="20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2.75" customHeight="1">
      <c r="A194" s="5"/>
      <c r="B194" s="5"/>
      <c r="C194" s="5"/>
      <c r="D194" s="20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2.75" customHeight="1">
      <c r="A195" s="5"/>
      <c r="B195" s="5"/>
      <c r="C195" s="5"/>
      <c r="D195" s="20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2.75" customHeight="1">
      <c r="A196" s="5"/>
      <c r="B196" s="5"/>
      <c r="C196" s="5"/>
      <c r="D196" s="20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2.75" customHeight="1">
      <c r="A197" s="5"/>
      <c r="B197" s="5"/>
      <c r="C197" s="5"/>
      <c r="D197" s="20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2.75" customHeight="1">
      <c r="A198" s="5"/>
      <c r="B198" s="5"/>
      <c r="C198" s="5"/>
      <c r="D198" s="20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2.75" customHeight="1">
      <c r="A199" s="5"/>
      <c r="B199" s="5"/>
      <c r="C199" s="5"/>
      <c r="D199" s="20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2.75" customHeight="1">
      <c r="A200" s="5"/>
      <c r="B200" s="5"/>
      <c r="C200" s="5"/>
      <c r="D200" s="20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2.75" customHeight="1">
      <c r="A201" s="5"/>
      <c r="B201" s="5"/>
      <c r="C201" s="5"/>
      <c r="D201" s="20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2.75" customHeight="1">
      <c r="A202" s="5"/>
      <c r="B202" s="5"/>
      <c r="C202" s="5"/>
      <c r="D202" s="20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2.75" customHeight="1">
      <c r="A203" s="5"/>
      <c r="B203" s="5"/>
      <c r="C203" s="5"/>
      <c r="D203" s="20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2.75" customHeight="1">
      <c r="A204" s="5"/>
      <c r="B204" s="5"/>
      <c r="C204" s="5"/>
      <c r="D204" s="20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2.75" customHeight="1">
      <c r="A205" s="5"/>
      <c r="B205" s="5"/>
      <c r="C205" s="5"/>
      <c r="D205" s="20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2.75" customHeight="1">
      <c r="A206" s="5"/>
      <c r="B206" s="5"/>
      <c r="C206" s="5"/>
      <c r="D206" s="20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2.75" customHeight="1">
      <c r="A207" s="5"/>
      <c r="B207" s="5"/>
      <c r="C207" s="5"/>
      <c r="D207" s="20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2.75" customHeight="1">
      <c r="A208" s="5"/>
      <c r="B208" s="5"/>
      <c r="C208" s="5"/>
      <c r="D208" s="20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2.75" customHeight="1">
      <c r="A209" s="5"/>
      <c r="B209" s="5"/>
      <c r="C209" s="5"/>
      <c r="D209" s="20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2.75" customHeight="1">
      <c r="A210" s="5"/>
      <c r="B210" s="5"/>
      <c r="C210" s="5"/>
      <c r="D210" s="20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2.75" customHeight="1">
      <c r="A211" s="5"/>
      <c r="B211" s="5"/>
      <c r="C211" s="5"/>
      <c r="D211" s="20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2.75" customHeight="1">
      <c r="A212" s="5"/>
      <c r="B212" s="5"/>
      <c r="C212" s="5"/>
      <c r="D212" s="20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2.75" customHeight="1">
      <c r="A213" s="5"/>
      <c r="B213" s="5"/>
      <c r="C213" s="5"/>
      <c r="D213" s="20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2.75" customHeight="1">
      <c r="A214" s="5"/>
      <c r="B214" s="5"/>
      <c r="C214" s="5"/>
      <c r="D214" s="20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2.75" customHeight="1">
      <c r="A215" s="5"/>
      <c r="B215" s="5"/>
      <c r="C215" s="5"/>
      <c r="D215" s="20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2.75" customHeight="1">
      <c r="A216" s="5"/>
      <c r="B216" s="5"/>
      <c r="C216" s="5"/>
      <c r="D216" s="20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2.75" customHeight="1">
      <c r="A217" s="5"/>
      <c r="B217" s="5"/>
      <c r="C217" s="5"/>
      <c r="D217" s="20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2.75" customHeight="1">
      <c r="A218" s="5"/>
      <c r="B218" s="5"/>
      <c r="C218" s="5"/>
      <c r="D218" s="20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2.75" customHeight="1">
      <c r="A219" s="5"/>
      <c r="B219" s="5"/>
      <c r="C219" s="5"/>
      <c r="D219" s="20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2.75" customHeight="1">
      <c r="A220" s="5"/>
      <c r="B220" s="5"/>
      <c r="C220" s="5"/>
      <c r="D220" s="20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2.75" customHeight="1">
      <c r="A221" s="5"/>
      <c r="B221" s="5"/>
      <c r="C221" s="5"/>
      <c r="D221" s="20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2.75" customHeight="1">
      <c r="A222" s="5"/>
      <c r="B222" s="5"/>
      <c r="C222" s="5"/>
      <c r="D222" s="20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2.75" customHeight="1">
      <c r="A223" s="5"/>
      <c r="B223" s="5"/>
      <c r="C223" s="5"/>
      <c r="D223" s="20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2.75" customHeight="1">
      <c r="A224" s="5"/>
      <c r="B224" s="5"/>
      <c r="C224" s="5"/>
      <c r="D224" s="20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2.75" customHeight="1">
      <c r="A225" s="5"/>
      <c r="B225" s="5"/>
      <c r="C225" s="5"/>
      <c r="D225" s="20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2.75" customHeight="1">
      <c r="A226" s="5"/>
      <c r="B226" s="5"/>
      <c r="C226" s="5"/>
      <c r="D226" s="20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2.75" customHeight="1">
      <c r="A227" s="5"/>
      <c r="B227" s="5"/>
      <c r="C227" s="5"/>
      <c r="D227" s="20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2.75" customHeight="1">
      <c r="A228" s="5"/>
      <c r="B228" s="5"/>
      <c r="C228" s="5"/>
      <c r="D228" s="20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2.75" customHeight="1">
      <c r="A229" s="5"/>
      <c r="B229" s="5"/>
      <c r="C229" s="5"/>
      <c r="D229" s="20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2.75" customHeight="1">
      <c r="A230" s="5"/>
      <c r="B230" s="5"/>
      <c r="C230" s="5"/>
      <c r="D230" s="20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2.75" customHeight="1">
      <c r="A231" s="5"/>
      <c r="B231" s="5"/>
      <c r="C231" s="5"/>
      <c r="D231" s="20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2.75" customHeight="1">
      <c r="A232" s="5"/>
      <c r="B232" s="5"/>
      <c r="C232" s="5"/>
      <c r="D232" s="20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2.75" customHeight="1">
      <c r="A233" s="5"/>
      <c r="B233" s="5"/>
      <c r="C233" s="5"/>
      <c r="D233" s="20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2.75" customHeight="1">
      <c r="A234" s="5"/>
      <c r="B234" s="5"/>
      <c r="C234" s="5"/>
      <c r="D234" s="20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2.75" customHeight="1">
      <c r="A235" s="5"/>
      <c r="B235" s="5"/>
      <c r="C235" s="5"/>
      <c r="D235" s="20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2.75" customHeight="1">
      <c r="A236" s="5"/>
      <c r="B236" s="5"/>
      <c r="C236" s="5"/>
      <c r="D236" s="20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2.75" customHeight="1">
      <c r="A237" s="5"/>
      <c r="B237" s="5"/>
      <c r="C237" s="5"/>
      <c r="D237" s="20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2.75" customHeight="1">
      <c r="A238" s="5"/>
      <c r="B238" s="5"/>
      <c r="C238" s="5"/>
      <c r="D238" s="20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2.75" customHeight="1">
      <c r="A239" s="5"/>
      <c r="B239" s="5"/>
      <c r="C239" s="5"/>
      <c r="D239" s="20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2.75" customHeight="1">
      <c r="A240" s="5"/>
      <c r="B240" s="5"/>
      <c r="C240" s="5"/>
      <c r="D240" s="20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2.75" customHeight="1">
      <c r="A241" s="5"/>
      <c r="B241" s="5"/>
      <c r="C241" s="5"/>
      <c r="D241" s="20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2.75" customHeight="1">
      <c r="A242" s="5"/>
      <c r="B242" s="5"/>
      <c r="C242" s="5"/>
      <c r="D242" s="20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2.75" customHeight="1">
      <c r="A243" s="5"/>
      <c r="B243" s="5"/>
      <c r="C243" s="5"/>
      <c r="D243" s="20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2.75" customHeight="1">
      <c r="A244" s="5"/>
      <c r="B244" s="5"/>
      <c r="C244" s="5"/>
      <c r="D244" s="20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2.75" customHeight="1">
      <c r="A245" s="5"/>
      <c r="B245" s="5"/>
      <c r="C245" s="5"/>
      <c r="D245" s="20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2.75" customHeight="1">
      <c r="A246" s="5"/>
      <c r="B246" s="5"/>
      <c r="C246" s="5"/>
      <c r="D246" s="20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2.75" customHeight="1"/>
    <row r="248" spans="1:22" ht="12.75" customHeight="1"/>
    <row r="249" spans="1:22" ht="12.75" customHeight="1"/>
    <row r="250" spans="1:22" ht="12.75" customHeight="1"/>
    <row r="251" spans="1:22" ht="12.75" customHeight="1"/>
    <row r="252" spans="1:22" ht="12.75" customHeight="1"/>
    <row r="253" spans="1:22" ht="12.75" customHeight="1"/>
    <row r="254" spans="1:22" ht="12.75" customHeight="1"/>
    <row r="255" spans="1:22" ht="12.75" customHeight="1"/>
    <row r="256" spans="1:22" ht="12.75" customHeight="1"/>
    <row r="257" spans="1:1" ht="12.75" customHeight="1"/>
    <row r="258" spans="1:1" ht="12.75" customHeight="1"/>
    <row r="259" spans="1:1" ht="12.75" customHeight="1"/>
    <row r="260" spans="1:1" ht="12.75" customHeight="1"/>
    <row r="261" spans="1:1" ht="12.75" customHeight="1"/>
    <row r="262" spans="1:1" ht="12.75" customHeight="1"/>
    <row r="263" spans="1:1" ht="12.75" customHeight="1">
      <c r="A263" s="216" t="s">
        <v>128</v>
      </c>
    </row>
    <row r="264" spans="1:1" ht="12.75" customHeight="1">
      <c r="A264" s="216"/>
    </row>
    <row r="265" spans="1:1" ht="12.75" customHeight="1">
      <c r="A265" s="216"/>
    </row>
    <row r="266" spans="1:1" ht="12.75" customHeight="1">
      <c r="A266" s="216"/>
    </row>
    <row r="267" spans="1:1" ht="12.75" customHeight="1">
      <c r="A267" s="216"/>
    </row>
    <row r="268" spans="1:1" ht="12.75" customHeight="1"/>
    <row r="269" spans="1:1" ht="12.75" customHeight="1"/>
    <row r="270" spans="1:1" ht="12.75" customHeight="1"/>
    <row r="271" spans="1:1" ht="12.75" customHeight="1"/>
    <row r="272" spans="1:1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</sheetData>
  <mergeCells count="17">
    <mergeCell ref="D13:D14"/>
    <mergeCell ref="C66:C67"/>
    <mergeCell ref="C13:C14"/>
    <mergeCell ref="A263:A267"/>
    <mergeCell ref="A13:A14"/>
    <mergeCell ref="B13:B14"/>
    <mergeCell ref="A158:A160"/>
    <mergeCell ref="A127:A128"/>
    <mergeCell ref="B127:B128"/>
    <mergeCell ref="A143:A144"/>
    <mergeCell ref="B143:B144"/>
    <mergeCell ref="C143:C144"/>
    <mergeCell ref="C127:C128"/>
    <mergeCell ref="A4:B6"/>
    <mergeCell ref="A66:A67"/>
    <mergeCell ref="B66:B67"/>
    <mergeCell ref="A2:B2"/>
  </mergeCells>
  <phoneticPr fontId="29" type="noConversion"/>
  <pageMargins left="0.23622047244094491" right="0.23622047244094491" top="0.35433070866141736" bottom="0" header="0" footer="0"/>
  <pageSetup paperSize="9" fitToHeight="0" orientation="portrait" r:id="rId1"/>
  <rowBreaks count="4" manualBreakCount="4">
    <brk id="41" max="14" man="1"/>
    <brk id="84" max="14" man="1"/>
    <brk id="113" max="14" man="1"/>
    <brk id="15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J145"/>
  <sheetViews>
    <sheetView topLeftCell="A86" workbookViewId="0">
      <selection activeCell="A88" sqref="A88:XFD88"/>
    </sheetView>
  </sheetViews>
  <sheetFormatPr defaultRowHeight="13.8"/>
  <cols>
    <col min="1" max="1" width="28" style="79" customWidth="1"/>
    <col min="2" max="2" width="17.5546875" style="80" customWidth="1"/>
    <col min="3" max="3" width="19.44140625" style="80" customWidth="1"/>
    <col min="4" max="4" width="5.6640625" style="80" customWidth="1"/>
    <col min="5" max="5" width="28" style="79" customWidth="1"/>
    <col min="6" max="6" width="17.5546875" style="80" customWidth="1"/>
    <col min="7" max="7" width="19.44140625" style="80" customWidth="1"/>
  </cols>
  <sheetData>
    <row r="1" spans="1:10" ht="25.5" customHeight="1">
      <c r="A1" s="161" t="s">
        <v>5</v>
      </c>
      <c r="B1" s="158" t="s">
        <v>77</v>
      </c>
      <c r="C1" s="159" t="s">
        <v>78</v>
      </c>
      <c r="D1" s="160"/>
      <c r="E1" s="161" t="s">
        <v>5</v>
      </c>
      <c r="F1" s="158" t="s">
        <v>77</v>
      </c>
      <c r="G1" s="159" t="s">
        <v>78</v>
      </c>
      <c r="I1" s="162" t="s">
        <v>158</v>
      </c>
      <c r="J1">
        <v>0</v>
      </c>
    </row>
    <row r="2" spans="1:10">
      <c r="A2" s="156" t="s">
        <v>175</v>
      </c>
      <c r="B2" s="56">
        <v>4913</v>
      </c>
      <c r="C2" s="57">
        <f>B2/1.2</f>
        <v>4094.166666666667</v>
      </c>
      <c r="D2" s="82"/>
      <c r="E2" s="156"/>
      <c r="F2" s="54"/>
      <c r="G2" s="55"/>
    </row>
    <row r="3" spans="1:10">
      <c r="A3" s="118" t="s">
        <v>134</v>
      </c>
      <c r="B3" s="56">
        <v>8873</v>
      </c>
      <c r="C3" s="57">
        <f>B3/1.2</f>
        <v>7394.166666666667</v>
      </c>
      <c r="D3" s="82"/>
      <c r="E3" s="118" t="s">
        <v>134</v>
      </c>
      <c r="F3" s="54">
        <f>B3-B3*$J$1</f>
        <v>8873</v>
      </c>
      <c r="G3" s="117">
        <f t="shared" ref="G3:G21" si="0">F3/1.2</f>
        <v>7394.166666666667</v>
      </c>
    </row>
    <row r="4" spans="1:10">
      <c r="A4" s="115" t="s">
        <v>129</v>
      </c>
      <c r="B4" s="116">
        <v>8189</v>
      </c>
      <c r="C4" s="117">
        <f>B4/1.2</f>
        <v>6824.166666666667</v>
      </c>
      <c r="D4" s="163"/>
      <c r="E4" s="115" t="s">
        <v>129</v>
      </c>
      <c r="F4" s="54">
        <f t="shared" ref="F4:F46" si="1">B4-B4*$J$1</f>
        <v>8189</v>
      </c>
      <c r="G4" s="117">
        <f t="shared" si="0"/>
        <v>6824.166666666667</v>
      </c>
    </row>
    <row r="5" spans="1:10">
      <c r="A5" s="115" t="s">
        <v>130</v>
      </c>
      <c r="B5" s="116">
        <v>8585</v>
      </c>
      <c r="C5" s="117">
        <f t="shared" ref="C5:C46" si="2">B5/1.2</f>
        <v>7154.166666666667</v>
      </c>
      <c r="D5" s="163"/>
      <c r="E5" s="115" t="s">
        <v>130</v>
      </c>
      <c r="F5" s="54">
        <f t="shared" si="1"/>
        <v>8585</v>
      </c>
      <c r="G5" s="117">
        <f t="shared" si="0"/>
        <v>7154.166666666667</v>
      </c>
    </row>
    <row r="6" spans="1:10">
      <c r="A6" s="115" t="s">
        <v>131</v>
      </c>
      <c r="B6" s="116">
        <v>9251</v>
      </c>
      <c r="C6" s="117">
        <f t="shared" si="2"/>
        <v>7709.166666666667</v>
      </c>
      <c r="D6" s="163"/>
      <c r="E6" s="115" t="s">
        <v>131</v>
      </c>
      <c r="F6" s="54">
        <f t="shared" si="1"/>
        <v>9251</v>
      </c>
      <c r="G6" s="117">
        <f t="shared" si="0"/>
        <v>7709.166666666667</v>
      </c>
    </row>
    <row r="7" spans="1:10">
      <c r="A7" s="58" t="s">
        <v>79</v>
      </c>
      <c r="B7" s="56">
        <v>7958.94</v>
      </c>
      <c r="C7" s="57">
        <f t="shared" si="2"/>
        <v>6632.45</v>
      </c>
      <c r="D7" s="82"/>
      <c r="E7" s="58" t="s">
        <v>79</v>
      </c>
      <c r="F7" s="54">
        <f t="shared" si="1"/>
        <v>7958.94</v>
      </c>
      <c r="G7" s="117">
        <f t="shared" si="0"/>
        <v>6632.45</v>
      </c>
    </row>
    <row r="8" spans="1:10">
      <c r="A8" s="58" t="s">
        <v>80</v>
      </c>
      <c r="B8" s="56">
        <v>8352.33</v>
      </c>
      <c r="C8" s="57">
        <f t="shared" si="2"/>
        <v>6960.2750000000005</v>
      </c>
      <c r="D8" s="82"/>
      <c r="E8" s="58" t="s">
        <v>80</v>
      </c>
      <c r="F8" s="54">
        <f t="shared" si="1"/>
        <v>8352.33</v>
      </c>
      <c r="G8" s="117">
        <f t="shared" si="0"/>
        <v>6960.2750000000005</v>
      </c>
    </row>
    <row r="9" spans="1:10">
      <c r="A9" s="60" t="s">
        <v>81</v>
      </c>
      <c r="B9" s="56">
        <v>8737.35</v>
      </c>
      <c r="C9" s="57">
        <f t="shared" si="2"/>
        <v>7281.1250000000009</v>
      </c>
      <c r="D9" s="82"/>
      <c r="E9" s="60" t="s">
        <v>81</v>
      </c>
      <c r="F9" s="54">
        <f t="shared" si="1"/>
        <v>8737.35</v>
      </c>
      <c r="G9" s="117">
        <f t="shared" si="0"/>
        <v>7281.1250000000009</v>
      </c>
    </row>
    <row r="10" spans="1:10">
      <c r="A10" s="164" t="s">
        <v>8</v>
      </c>
      <c r="B10" s="56">
        <v>4125.4799999999996</v>
      </c>
      <c r="C10" s="59">
        <f t="shared" si="2"/>
        <v>3437.8999999999996</v>
      </c>
      <c r="D10" s="82"/>
      <c r="E10" s="164" t="s">
        <v>8</v>
      </c>
      <c r="F10" s="54">
        <f t="shared" si="1"/>
        <v>4125.4799999999996</v>
      </c>
      <c r="G10" s="117">
        <f t="shared" si="0"/>
        <v>3437.8999999999996</v>
      </c>
    </row>
    <row r="11" spans="1:10">
      <c r="A11" s="58" t="s">
        <v>132</v>
      </c>
      <c r="B11" s="56">
        <v>4276</v>
      </c>
      <c r="C11" s="59">
        <f t="shared" si="2"/>
        <v>3563.3333333333335</v>
      </c>
      <c r="D11" s="82"/>
      <c r="E11" s="58" t="s">
        <v>132</v>
      </c>
      <c r="F11" s="54">
        <f t="shared" si="1"/>
        <v>4276</v>
      </c>
      <c r="G11" s="117">
        <f t="shared" si="0"/>
        <v>3563.3333333333335</v>
      </c>
    </row>
    <row r="12" spans="1:10">
      <c r="A12" s="58" t="s">
        <v>133</v>
      </c>
      <c r="B12" s="56">
        <v>4092</v>
      </c>
      <c r="C12" s="59">
        <f t="shared" si="2"/>
        <v>3410</v>
      </c>
      <c r="D12" s="82"/>
      <c r="E12" s="58" t="s">
        <v>133</v>
      </c>
      <c r="F12" s="54">
        <f t="shared" si="1"/>
        <v>4092</v>
      </c>
      <c r="G12" s="117">
        <f t="shared" si="0"/>
        <v>3410</v>
      </c>
    </row>
    <row r="13" spans="1:10">
      <c r="A13" s="164" t="s">
        <v>9</v>
      </c>
      <c r="B13" s="56">
        <v>2761.17</v>
      </c>
      <c r="C13" s="102">
        <f t="shared" si="2"/>
        <v>2300.9750000000004</v>
      </c>
      <c r="D13" s="82"/>
      <c r="E13" s="164" t="s">
        <v>9</v>
      </c>
      <c r="F13" s="54">
        <f t="shared" si="1"/>
        <v>2761.17</v>
      </c>
      <c r="G13" s="117">
        <f t="shared" si="0"/>
        <v>2300.9750000000004</v>
      </c>
    </row>
    <row r="14" spans="1:10">
      <c r="A14" s="164" t="s">
        <v>10</v>
      </c>
      <c r="B14" s="56">
        <v>3313.59</v>
      </c>
      <c r="C14" s="59">
        <f t="shared" si="2"/>
        <v>2761.3250000000003</v>
      </c>
      <c r="D14" s="82"/>
      <c r="E14" s="164" t="s">
        <v>10</v>
      </c>
      <c r="F14" s="54">
        <f t="shared" si="1"/>
        <v>3313.59</v>
      </c>
      <c r="G14" s="117">
        <f t="shared" si="0"/>
        <v>2761.3250000000003</v>
      </c>
    </row>
    <row r="15" spans="1:10">
      <c r="A15" s="165" t="s">
        <v>11</v>
      </c>
      <c r="B15" s="56">
        <v>3631.65</v>
      </c>
      <c r="C15" s="59">
        <f t="shared" si="2"/>
        <v>3026.375</v>
      </c>
      <c r="D15" s="82"/>
      <c r="E15" s="165" t="s">
        <v>11</v>
      </c>
      <c r="F15" s="54">
        <f t="shared" si="1"/>
        <v>3631.65</v>
      </c>
      <c r="G15" s="117">
        <f t="shared" si="0"/>
        <v>3026.375</v>
      </c>
    </row>
    <row r="16" spans="1:10">
      <c r="A16" s="164" t="s">
        <v>12</v>
      </c>
      <c r="B16" s="56">
        <v>3991.56</v>
      </c>
      <c r="C16" s="59">
        <f t="shared" si="2"/>
        <v>3326.3</v>
      </c>
      <c r="D16" s="82"/>
      <c r="E16" s="164" t="s">
        <v>12</v>
      </c>
      <c r="F16" s="54">
        <f t="shared" si="1"/>
        <v>3991.56</v>
      </c>
      <c r="G16" s="117">
        <f t="shared" si="0"/>
        <v>3326.3</v>
      </c>
    </row>
    <row r="17" spans="1:7">
      <c r="A17" s="164" t="s">
        <v>13</v>
      </c>
      <c r="B17" s="56">
        <v>2652.36</v>
      </c>
      <c r="C17" s="59">
        <f t="shared" si="2"/>
        <v>2210.3000000000002</v>
      </c>
      <c r="D17" s="82"/>
      <c r="E17" s="164" t="s">
        <v>13</v>
      </c>
      <c r="F17" s="54">
        <f t="shared" si="1"/>
        <v>2652.36</v>
      </c>
      <c r="G17" s="117">
        <f t="shared" si="0"/>
        <v>2210.3000000000002</v>
      </c>
    </row>
    <row r="18" spans="1:7">
      <c r="A18" s="164" t="s">
        <v>14</v>
      </c>
      <c r="B18" s="56">
        <v>3137.82</v>
      </c>
      <c r="C18" s="59">
        <f t="shared" si="2"/>
        <v>2614.8500000000004</v>
      </c>
      <c r="D18" s="82"/>
      <c r="E18" s="164" t="s">
        <v>14</v>
      </c>
      <c r="F18" s="54">
        <f t="shared" si="1"/>
        <v>3137.82</v>
      </c>
      <c r="G18" s="117">
        <f t="shared" si="0"/>
        <v>2614.8500000000004</v>
      </c>
    </row>
    <row r="19" spans="1:7">
      <c r="A19" s="164" t="s">
        <v>15</v>
      </c>
      <c r="B19" s="56">
        <v>3556.32</v>
      </c>
      <c r="C19" s="59">
        <f t="shared" si="2"/>
        <v>2963.6000000000004</v>
      </c>
      <c r="D19" s="82"/>
      <c r="E19" s="164" t="s">
        <v>15</v>
      </c>
      <c r="F19" s="54">
        <f t="shared" si="1"/>
        <v>3556.32</v>
      </c>
      <c r="G19" s="117">
        <f t="shared" si="0"/>
        <v>2963.6000000000004</v>
      </c>
    </row>
    <row r="20" spans="1:7">
      <c r="A20" s="166" t="s">
        <v>16</v>
      </c>
      <c r="B20" s="56">
        <v>3815.79</v>
      </c>
      <c r="C20" s="59">
        <f t="shared" si="2"/>
        <v>3179.8250000000003</v>
      </c>
      <c r="D20" s="82"/>
      <c r="E20" s="166" t="s">
        <v>16</v>
      </c>
      <c r="F20" s="54">
        <f t="shared" si="1"/>
        <v>3815.79</v>
      </c>
      <c r="G20" s="117">
        <f t="shared" si="0"/>
        <v>3179.8250000000003</v>
      </c>
    </row>
    <row r="21" spans="1:7">
      <c r="A21" s="125" t="s">
        <v>17</v>
      </c>
      <c r="B21" s="56">
        <v>2643.99</v>
      </c>
      <c r="C21" s="59">
        <f t="shared" si="2"/>
        <v>2203.3249999999998</v>
      </c>
      <c r="D21" s="82"/>
      <c r="E21" s="125" t="s">
        <v>17</v>
      </c>
      <c r="F21" s="54">
        <f t="shared" si="1"/>
        <v>2643.99</v>
      </c>
      <c r="G21" s="117">
        <f t="shared" si="0"/>
        <v>2203.3249999999998</v>
      </c>
    </row>
    <row r="22" spans="1:7">
      <c r="A22" s="125" t="s">
        <v>18</v>
      </c>
      <c r="B22" s="56">
        <v>2208.75</v>
      </c>
      <c r="C22" s="59">
        <f t="shared" si="2"/>
        <v>1840.625</v>
      </c>
      <c r="D22" s="82"/>
      <c r="E22" s="125" t="s">
        <v>18</v>
      </c>
      <c r="F22" s="54">
        <f t="shared" si="1"/>
        <v>2208.75</v>
      </c>
      <c r="G22" s="117">
        <f>F22/1.2</f>
        <v>1840.625</v>
      </c>
    </row>
    <row r="23" spans="1:7">
      <c r="A23" s="125" t="s">
        <v>19</v>
      </c>
      <c r="B23" s="56">
        <v>2091.5700000000002</v>
      </c>
      <c r="C23" s="59">
        <f>B23/1.2</f>
        <v>1742.9750000000001</v>
      </c>
      <c r="D23" s="82"/>
      <c r="F23" s="117"/>
      <c r="G23" s="79"/>
    </row>
    <row r="24" spans="1:7" ht="15">
      <c r="A24" s="62" t="s">
        <v>20</v>
      </c>
      <c r="B24" s="56"/>
      <c r="C24" s="63"/>
      <c r="D24" s="82"/>
      <c r="E24" s="62" t="s">
        <v>20</v>
      </c>
      <c r="F24" s="117"/>
      <c r="G24" s="117"/>
    </row>
    <row r="25" spans="1:7">
      <c r="A25" s="61" t="s">
        <v>21</v>
      </c>
      <c r="B25" s="56">
        <v>4418.43</v>
      </c>
      <c r="C25" s="59">
        <f t="shared" si="2"/>
        <v>3682.0250000000005</v>
      </c>
      <c r="D25" s="82"/>
      <c r="E25" s="61" t="s">
        <v>21</v>
      </c>
      <c r="F25" s="54">
        <f t="shared" si="1"/>
        <v>4418.43</v>
      </c>
      <c r="G25" s="117">
        <f t="shared" ref="G25:G46" si="3">F25/1.2</f>
        <v>3682.0250000000005</v>
      </c>
    </row>
    <row r="26" spans="1:7">
      <c r="A26" s="89" t="s">
        <v>22</v>
      </c>
      <c r="B26" s="56">
        <v>3296.85</v>
      </c>
      <c r="C26" s="59">
        <f t="shared" si="2"/>
        <v>2747.375</v>
      </c>
      <c r="D26" s="82"/>
      <c r="E26" s="89" t="s">
        <v>22</v>
      </c>
      <c r="F26" s="54">
        <f t="shared" si="1"/>
        <v>3296.85</v>
      </c>
      <c r="G26" s="117">
        <f t="shared" si="3"/>
        <v>2747.375</v>
      </c>
    </row>
    <row r="27" spans="1:7">
      <c r="A27" s="89" t="s">
        <v>23</v>
      </c>
      <c r="B27" s="56">
        <v>3807.42</v>
      </c>
      <c r="C27" s="59">
        <f t="shared" si="2"/>
        <v>3172.8500000000004</v>
      </c>
      <c r="D27" s="82"/>
      <c r="E27" s="89" t="s">
        <v>23</v>
      </c>
      <c r="F27" s="54">
        <f t="shared" si="1"/>
        <v>3807.42</v>
      </c>
      <c r="G27" s="117">
        <f t="shared" si="3"/>
        <v>3172.8500000000004</v>
      </c>
    </row>
    <row r="28" spans="1:7">
      <c r="A28" s="89" t="s">
        <v>24</v>
      </c>
      <c r="B28" s="56">
        <v>4016.67</v>
      </c>
      <c r="C28" s="59">
        <f t="shared" si="2"/>
        <v>3347.2250000000004</v>
      </c>
      <c r="D28" s="82"/>
      <c r="E28" s="89" t="s">
        <v>24</v>
      </c>
      <c r="F28" s="54">
        <f t="shared" si="1"/>
        <v>4016.67</v>
      </c>
      <c r="G28" s="117">
        <f t="shared" si="3"/>
        <v>3347.2250000000004</v>
      </c>
    </row>
    <row r="29" spans="1:7">
      <c r="A29" s="61" t="s">
        <v>25</v>
      </c>
      <c r="B29" s="56">
        <v>4284.51</v>
      </c>
      <c r="C29" s="59">
        <f t="shared" si="2"/>
        <v>3570.4250000000002</v>
      </c>
      <c r="D29" s="82"/>
      <c r="E29" s="61" t="s">
        <v>25</v>
      </c>
      <c r="F29" s="54">
        <f t="shared" si="1"/>
        <v>4284.51</v>
      </c>
      <c r="G29" s="117">
        <f t="shared" si="3"/>
        <v>3570.4250000000002</v>
      </c>
    </row>
    <row r="30" spans="1:7">
      <c r="A30" s="61" t="s">
        <v>26</v>
      </c>
      <c r="B30" s="56">
        <v>3196.41</v>
      </c>
      <c r="C30" s="59">
        <f t="shared" si="2"/>
        <v>2663.6750000000002</v>
      </c>
      <c r="D30" s="82"/>
      <c r="E30" s="61" t="s">
        <v>26</v>
      </c>
      <c r="F30" s="54">
        <f t="shared" si="1"/>
        <v>3196.41</v>
      </c>
      <c r="G30" s="117">
        <f t="shared" si="3"/>
        <v>2663.6750000000002</v>
      </c>
    </row>
    <row r="31" spans="1:7">
      <c r="A31" s="61" t="s">
        <v>27</v>
      </c>
      <c r="B31" s="56">
        <v>3606.54</v>
      </c>
      <c r="C31" s="59">
        <f t="shared" si="2"/>
        <v>3005.4500000000003</v>
      </c>
      <c r="D31" s="82"/>
      <c r="E31" s="61" t="s">
        <v>27</v>
      </c>
      <c r="F31" s="54">
        <f t="shared" si="1"/>
        <v>3606.54</v>
      </c>
      <c r="G31" s="117">
        <f t="shared" si="3"/>
        <v>3005.4500000000003</v>
      </c>
    </row>
    <row r="32" spans="1:7">
      <c r="A32" s="61" t="s">
        <v>28</v>
      </c>
      <c r="B32" s="56">
        <v>3874.38</v>
      </c>
      <c r="C32" s="59">
        <f t="shared" si="2"/>
        <v>3228.65</v>
      </c>
      <c r="D32" s="82"/>
      <c r="E32" s="61" t="s">
        <v>28</v>
      </c>
      <c r="F32" s="54">
        <f t="shared" si="1"/>
        <v>3874.38</v>
      </c>
      <c r="G32" s="117">
        <f t="shared" si="3"/>
        <v>3228.65</v>
      </c>
    </row>
    <row r="33" spans="1:7">
      <c r="A33" s="61" t="s">
        <v>29</v>
      </c>
      <c r="B33" s="56">
        <v>4133.8500000000004</v>
      </c>
      <c r="C33" s="59">
        <f t="shared" si="2"/>
        <v>3444.8750000000005</v>
      </c>
      <c r="D33" s="82"/>
      <c r="E33" s="61" t="s">
        <v>29</v>
      </c>
      <c r="F33" s="54">
        <f t="shared" si="1"/>
        <v>4133.8500000000004</v>
      </c>
      <c r="G33" s="117">
        <f t="shared" si="3"/>
        <v>3444.8750000000005</v>
      </c>
    </row>
    <row r="34" spans="1:7">
      <c r="A34" s="61" t="s">
        <v>30</v>
      </c>
      <c r="B34" s="56">
        <v>4753.2299999999996</v>
      </c>
      <c r="C34" s="59">
        <f t="shared" si="2"/>
        <v>3961.0249999999996</v>
      </c>
      <c r="D34" s="82"/>
      <c r="E34" s="61" t="s">
        <v>30</v>
      </c>
      <c r="F34" s="54">
        <f t="shared" si="1"/>
        <v>4753.2299999999996</v>
      </c>
      <c r="G34" s="117">
        <f t="shared" si="3"/>
        <v>3961.0249999999996</v>
      </c>
    </row>
    <row r="35" spans="1:7">
      <c r="A35" s="61" t="s">
        <v>73</v>
      </c>
      <c r="B35" s="56">
        <v>3623.2799999999997</v>
      </c>
      <c r="C35" s="59">
        <f t="shared" si="2"/>
        <v>3019.4</v>
      </c>
      <c r="D35" s="82"/>
      <c r="E35" s="61" t="s">
        <v>73</v>
      </c>
      <c r="F35" s="54">
        <f t="shared" si="1"/>
        <v>3623.2799999999997</v>
      </c>
      <c r="G35" s="117">
        <f t="shared" si="3"/>
        <v>3019.4</v>
      </c>
    </row>
    <row r="36" spans="1:7">
      <c r="A36" s="61" t="s">
        <v>31</v>
      </c>
      <c r="B36" s="56">
        <v>4158.96</v>
      </c>
      <c r="C36" s="59">
        <f t="shared" si="2"/>
        <v>3465.8</v>
      </c>
      <c r="D36" s="82"/>
      <c r="E36" s="61" t="s">
        <v>31</v>
      </c>
      <c r="F36" s="54">
        <f t="shared" si="1"/>
        <v>4158.96</v>
      </c>
      <c r="G36" s="117">
        <f t="shared" si="3"/>
        <v>3465.8</v>
      </c>
    </row>
    <row r="37" spans="1:7">
      <c r="A37" s="61" t="s">
        <v>32</v>
      </c>
      <c r="B37" s="56">
        <v>4209.18</v>
      </c>
      <c r="C37" s="59">
        <f t="shared" si="2"/>
        <v>3507.6500000000005</v>
      </c>
      <c r="D37" s="82"/>
      <c r="E37" s="61" t="s">
        <v>32</v>
      </c>
      <c r="F37" s="54">
        <f t="shared" si="1"/>
        <v>4209.18</v>
      </c>
      <c r="G37" s="117">
        <f t="shared" si="3"/>
        <v>3507.6500000000005</v>
      </c>
    </row>
    <row r="38" spans="1:7">
      <c r="A38" s="61" t="s">
        <v>33</v>
      </c>
      <c r="B38" s="56">
        <v>4610.9399999999996</v>
      </c>
      <c r="C38" s="59">
        <f t="shared" si="2"/>
        <v>3842.45</v>
      </c>
      <c r="D38" s="82"/>
      <c r="E38" s="61" t="s">
        <v>33</v>
      </c>
      <c r="F38" s="54">
        <f t="shared" si="1"/>
        <v>4610.9399999999996</v>
      </c>
      <c r="G38" s="117">
        <f t="shared" si="3"/>
        <v>3842.45</v>
      </c>
    </row>
    <row r="39" spans="1:7">
      <c r="A39" s="61" t="s">
        <v>74</v>
      </c>
      <c r="B39" s="56">
        <v>3506.1</v>
      </c>
      <c r="C39" s="59">
        <f t="shared" si="2"/>
        <v>2921.75</v>
      </c>
      <c r="D39" s="82"/>
      <c r="E39" s="61" t="s">
        <v>74</v>
      </c>
      <c r="F39" s="54">
        <f t="shared" si="1"/>
        <v>3506.1</v>
      </c>
      <c r="G39" s="117">
        <f t="shared" si="3"/>
        <v>2921.75</v>
      </c>
    </row>
    <row r="40" spans="1:7">
      <c r="A40" s="61" t="s">
        <v>34</v>
      </c>
      <c r="B40" s="56">
        <v>3924.6</v>
      </c>
      <c r="C40" s="59">
        <f t="shared" si="2"/>
        <v>3270.5</v>
      </c>
      <c r="D40" s="82"/>
      <c r="E40" s="61" t="s">
        <v>34</v>
      </c>
      <c r="F40" s="54">
        <f t="shared" si="1"/>
        <v>3924.6</v>
      </c>
      <c r="G40" s="117">
        <f t="shared" si="3"/>
        <v>3270.5</v>
      </c>
    </row>
    <row r="41" spans="1:7">
      <c r="A41" s="61" t="s">
        <v>35</v>
      </c>
      <c r="B41" s="56">
        <v>4075.26</v>
      </c>
      <c r="C41" s="59">
        <f t="shared" si="2"/>
        <v>3396.05</v>
      </c>
      <c r="D41" s="82"/>
      <c r="E41" s="61" t="s">
        <v>35</v>
      </c>
      <c r="F41" s="54">
        <f t="shared" si="1"/>
        <v>4075.26</v>
      </c>
      <c r="G41" s="117">
        <f t="shared" si="3"/>
        <v>3396.05</v>
      </c>
    </row>
    <row r="42" spans="1:7">
      <c r="A42" s="61" t="s">
        <v>36</v>
      </c>
      <c r="B42" s="56">
        <v>4435.17</v>
      </c>
      <c r="C42" s="59">
        <f t="shared" si="2"/>
        <v>3695.9750000000004</v>
      </c>
      <c r="D42" s="82"/>
      <c r="E42" s="61" t="s">
        <v>36</v>
      </c>
      <c r="F42" s="54">
        <f t="shared" si="1"/>
        <v>4435.17</v>
      </c>
      <c r="G42" s="117">
        <f t="shared" si="3"/>
        <v>3695.9750000000004</v>
      </c>
    </row>
    <row r="43" spans="1:7">
      <c r="A43" s="62" t="s">
        <v>37</v>
      </c>
      <c r="B43" s="56"/>
      <c r="C43" s="59"/>
      <c r="D43" s="82"/>
      <c r="E43" s="62" t="s">
        <v>37</v>
      </c>
      <c r="F43" s="54">
        <f t="shared" si="1"/>
        <v>0</v>
      </c>
      <c r="G43" s="117">
        <f t="shared" si="3"/>
        <v>0</v>
      </c>
    </row>
    <row r="44" spans="1:7">
      <c r="A44" s="65" t="s">
        <v>38</v>
      </c>
      <c r="B44" s="56">
        <v>1890.69</v>
      </c>
      <c r="C44" s="59">
        <f t="shared" si="2"/>
        <v>1575.575</v>
      </c>
      <c r="D44" s="82"/>
      <c r="E44" s="65" t="s">
        <v>38</v>
      </c>
      <c r="F44" s="54">
        <f t="shared" si="1"/>
        <v>1890.69</v>
      </c>
      <c r="G44" s="117">
        <f t="shared" si="3"/>
        <v>1575.575</v>
      </c>
    </row>
    <row r="45" spans="1:7">
      <c r="A45" s="65" t="s">
        <v>39</v>
      </c>
      <c r="B45" s="56">
        <v>2803.02</v>
      </c>
      <c r="C45" s="59">
        <f t="shared" si="2"/>
        <v>2335.85</v>
      </c>
      <c r="D45" s="82"/>
      <c r="E45" s="65" t="s">
        <v>39</v>
      </c>
      <c r="F45" s="54">
        <f t="shared" si="1"/>
        <v>2803.02</v>
      </c>
      <c r="G45" s="117">
        <f t="shared" si="3"/>
        <v>2335.85</v>
      </c>
    </row>
    <row r="46" spans="1:7">
      <c r="A46" s="65" t="s">
        <v>40</v>
      </c>
      <c r="B46" s="56">
        <v>2685.84</v>
      </c>
      <c r="C46" s="59">
        <f t="shared" si="2"/>
        <v>2238.2000000000003</v>
      </c>
      <c r="D46" s="82"/>
      <c r="E46" s="65" t="s">
        <v>40</v>
      </c>
      <c r="F46" s="54">
        <f t="shared" si="1"/>
        <v>2685.84</v>
      </c>
      <c r="G46" s="117">
        <f t="shared" si="3"/>
        <v>2238.2000000000003</v>
      </c>
    </row>
    <row r="47" spans="1:7" ht="14.4" thickBot="1">
      <c r="A47" s="66" t="s">
        <v>41</v>
      </c>
      <c r="B47" s="56"/>
      <c r="C47" s="59"/>
      <c r="D47" s="82"/>
      <c r="E47"/>
      <c r="F47"/>
      <c r="G47"/>
    </row>
    <row r="48" spans="1:7" ht="14.4" thickBot="1">
      <c r="A48" s="131" t="s">
        <v>141</v>
      </c>
      <c r="B48" s="132">
        <v>4032</v>
      </c>
      <c r="C48" s="132">
        <f>B48/1.2</f>
        <v>3360</v>
      </c>
      <c r="D48" s="82"/>
      <c r="E48" s="131" t="s">
        <v>141</v>
      </c>
      <c r="F48" s="133">
        <v>4229</v>
      </c>
      <c r="G48" s="133">
        <v>3524</v>
      </c>
    </row>
    <row r="49" spans="1:7" ht="14.4" thickBot="1">
      <c r="A49" s="131" t="s">
        <v>142</v>
      </c>
      <c r="B49" s="132">
        <v>3906</v>
      </c>
      <c r="C49" s="132">
        <f t="shared" ref="C49:C63" si="4">B49/1.2</f>
        <v>3255</v>
      </c>
      <c r="D49" s="82"/>
      <c r="E49" s="131" t="s">
        <v>142</v>
      </c>
      <c r="F49" s="133">
        <v>4103</v>
      </c>
      <c r="G49" s="133">
        <v>3419</v>
      </c>
    </row>
    <row r="50" spans="1:7" ht="14.4" thickBot="1">
      <c r="A50" s="131" t="s">
        <v>143</v>
      </c>
      <c r="B50" s="132">
        <v>4509</v>
      </c>
      <c r="C50" s="132">
        <f t="shared" si="4"/>
        <v>3757.5</v>
      </c>
      <c r="D50" s="82"/>
      <c r="E50" s="131" t="s">
        <v>143</v>
      </c>
      <c r="F50" s="133">
        <v>4706</v>
      </c>
      <c r="G50" s="133">
        <v>3922</v>
      </c>
    </row>
    <row r="51" spans="1:7" ht="14.4" thickBot="1">
      <c r="A51" s="131" t="s">
        <v>144</v>
      </c>
      <c r="B51" s="132">
        <v>4392</v>
      </c>
      <c r="C51" s="132">
        <f t="shared" si="4"/>
        <v>3660</v>
      </c>
      <c r="D51" s="82"/>
      <c r="E51" s="131" t="s">
        <v>144</v>
      </c>
      <c r="F51" s="133">
        <v>4589</v>
      </c>
      <c r="G51" s="133">
        <v>3824</v>
      </c>
    </row>
    <row r="52" spans="1:7" ht="14.4" thickBot="1">
      <c r="A52" s="131" t="s">
        <v>145</v>
      </c>
      <c r="B52" s="132">
        <v>3447</v>
      </c>
      <c r="C52" s="132">
        <f t="shared" si="4"/>
        <v>2872.5</v>
      </c>
      <c r="D52" s="82"/>
      <c r="E52" s="131" t="s">
        <v>145</v>
      </c>
      <c r="F52" s="133">
        <v>3644</v>
      </c>
      <c r="G52" s="133">
        <v>3037</v>
      </c>
    </row>
    <row r="53" spans="1:7" ht="14.4" thickBot="1">
      <c r="A53" s="131" t="s">
        <v>146</v>
      </c>
      <c r="B53" s="132">
        <v>3321</v>
      </c>
      <c r="C53" s="132">
        <f t="shared" si="4"/>
        <v>2767.5</v>
      </c>
      <c r="D53" s="82"/>
      <c r="E53" s="131" t="s">
        <v>146</v>
      </c>
      <c r="F53" s="133">
        <v>3518</v>
      </c>
      <c r="G53" s="133">
        <v>2932</v>
      </c>
    </row>
    <row r="54" spans="1:7" ht="14.4" thickBot="1">
      <c r="A54" s="131" t="s">
        <v>147</v>
      </c>
      <c r="B54" s="132">
        <v>2781</v>
      </c>
      <c r="C54" s="132">
        <f t="shared" si="4"/>
        <v>2317.5</v>
      </c>
      <c r="D54" s="82"/>
      <c r="E54" s="131" t="s">
        <v>147</v>
      </c>
      <c r="F54" s="133">
        <v>2978</v>
      </c>
      <c r="G54" s="133">
        <v>2482</v>
      </c>
    </row>
    <row r="55" spans="1:7" ht="14.4" thickBot="1">
      <c r="A55" s="131" t="s">
        <v>148</v>
      </c>
      <c r="B55" s="132">
        <v>2673</v>
      </c>
      <c r="C55" s="132">
        <f t="shared" si="4"/>
        <v>2227.5</v>
      </c>
      <c r="D55" s="82"/>
      <c r="E55" s="131" t="s">
        <v>148</v>
      </c>
      <c r="F55" s="133">
        <v>2870</v>
      </c>
      <c r="G55" s="133">
        <v>2392</v>
      </c>
    </row>
    <row r="56" spans="1:7" ht="14.4" thickBot="1">
      <c r="A56" s="131" t="s">
        <v>149</v>
      </c>
      <c r="B56" s="132">
        <v>2736</v>
      </c>
      <c r="C56" s="132">
        <f t="shared" si="4"/>
        <v>2280</v>
      </c>
      <c r="D56" s="82"/>
      <c r="E56" s="131" t="s">
        <v>149</v>
      </c>
      <c r="F56" s="133">
        <v>2933</v>
      </c>
      <c r="G56" s="133">
        <v>2444</v>
      </c>
    </row>
    <row r="57" spans="1:7" ht="14.4" thickBot="1">
      <c r="A57" s="131" t="s">
        <v>150</v>
      </c>
      <c r="B57" s="132">
        <v>2610</v>
      </c>
      <c r="C57" s="132">
        <f t="shared" si="4"/>
        <v>2175</v>
      </c>
      <c r="D57" s="82"/>
      <c r="E57" s="131" t="s">
        <v>150</v>
      </c>
      <c r="F57" s="133">
        <v>2807</v>
      </c>
      <c r="G57" s="133">
        <v>2339</v>
      </c>
    </row>
    <row r="58" spans="1:7" ht="27.6" thickBot="1">
      <c r="A58" s="131" t="s">
        <v>151</v>
      </c>
      <c r="B58" s="132">
        <v>3168</v>
      </c>
      <c r="C58" s="132">
        <f t="shared" si="4"/>
        <v>2640</v>
      </c>
      <c r="D58" s="82"/>
      <c r="E58" s="131" t="s">
        <v>151</v>
      </c>
      <c r="F58" s="133">
        <v>3365</v>
      </c>
      <c r="G58" s="133">
        <v>2804</v>
      </c>
    </row>
    <row r="59" spans="1:7" ht="27.6" thickBot="1">
      <c r="A59" s="131" t="s">
        <v>152</v>
      </c>
      <c r="B59" s="132">
        <v>3069</v>
      </c>
      <c r="C59" s="132">
        <f t="shared" si="4"/>
        <v>2557.5</v>
      </c>
      <c r="D59" s="82"/>
      <c r="E59" s="131" t="s">
        <v>152</v>
      </c>
      <c r="F59" s="133">
        <v>3266</v>
      </c>
      <c r="G59" s="133">
        <v>2722</v>
      </c>
    </row>
    <row r="60" spans="1:7" ht="14.4" thickBot="1">
      <c r="A60" s="131" t="s">
        <v>153</v>
      </c>
      <c r="B60" s="132">
        <v>2592</v>
      </c>
      <c r="C60" s="132">
        <f t="shared" si="4"/>
        <v>2160</v>
      </c>
      <c r="D60" s="82"/>
      <c r="E60" s="131" t="s">
        <v>153</v>
      </c>
      <c r="F60" s="133">
        <v>2789</v>
      </c>
      <c r="G60" s="133">
        <v>2324</v>
      </c>
    </row>
    <row r="61" spans="1:7" ht="14.4" thickBot="1">
      <c r="A61" s="131" t="s">
        <v>154</v>
      </c>
      <c r="B61" s="132">
        <v>2493</v>
      </c>
      <c r="C61" s="132">
        <f t="shared" si="4"/>
        <v>2077.5</v>
      </c>
      <c r="D61" s="82"/>
      <c r="E61" s="131" t="s">
        <v>154</v>
      </c>
      <c r="F61" s="133">
        <v>2690</v>
      </c>
      <c r="G61" s="133">
        <v>2242</v>
      </c>
    </row>
    <row r="62" spans="1:7" ht="14.4" thickBot="1">
      <c r="A62" s="131" t="s">
        <v>155</v>
      </c>
      <c r="B62" s="132">
        <v>3933</v>
      </c>
      <c r="C62" s="132">
        <f t="shared" si="4"/>
        <v>3277.5</v>
      </c>
      <c r="D62" s="82"/>
      <c r="E62" s="131" t="s">
        <v>155</v>
      </c>
      <c r="F62" s="133">
        <v>4130</v>
      </c>
      <c r="G62" s="133">
        <v>3442</v>
      </c>
    </row>
    <row r="63" spans="1:7" ht="14.4" thickBot="1">
      <c r="A63" s="131" t="s">
        <v>156</v>
      </c>
      <c r="B63" s="132">
        <v>3816</v>
      </c>
      <c r="C63" s="132">
        <f t="shared" si="4"/>
        <v>3180</v>
      </c>
      <c r="D63" s="82"/>
      <c r="E63" s="131" t="s">
        <v>156</v>
      </c>
      <c r="F63" s="133">
        <v>4013</v>
      </c>
      <c r="G63" s="133">
        <v>3344</v>
      </c>
    </row>
    <row r="64" spans="1:7">
      <c r="A64" s="56"/>
      <c r="B64" s="56"/>
      <c r="C64" s="59"/>
      <c r="D64" s="82"/>
      <c r="E64"/>
      <c r="F64"/>
      <c r="G64"/>
    </row>
    <row r="65" spans="1:7">
      <c r="A65" s="56"/>
      <c r="B65" s="56"/>
      <c r="C65" s="59"/>
      <c r="D65" s="82"/>
      <c r="E65"/>
      <c r="F65"/>
      <c r="G65"/>
    </row>
    <row r="66" spans="1:7">
      <c r="A66" s="56"/>
      <c r="B66" s="56"/>
      <c r="C66" s="59"/>
      <c r="D66" s="82"/>
      <c r="E66"/>
      <c r="F66"/>
      <c r="G66"/>
    </row>
    <row r="67" spans="1:7">
      <c r="A67" s="56"/>
      <c r="B67" s="56"/>
      <c r="C67" s="59"/>
      <c r="D67" s="82"/>
      <c r="E67"/>
      <c r="F67"/>
      <c r="G67"/>
    </row>
    <row r="68" spans="1:7">
      <c r="A68" s="56"/>
      <c r="B68" s="56"/>
      <c r="C68" s="59"/>
      <c r="D68" s="82"/>
      <c r="E68"/>
      <c r="F68"/>
      <c r="G68"/>
    </row>
    <row r="69" spans="1:7">
      <c r="A69" s="56"/>
      <c r="B69" s="56"/>
      <c r="C69" s="59"/>
      <c r="D69" s="82"/>
      <c r="E69"/>
      <c r="F69"/>
      <c r="G69"/>
    </row>
    <row r="70" spans="1:7">
      <c r="A70" s="56"/>
      <c r="B70" s="56"/>
      <c r="C70" s="59"/>
      <c r="D70" s="82"/>
      <c r="E70"/>
      <c r="F70"/>
      <c r="G70"/>
    </row>
    <row r="71" spans="1:7">
      <c r="A71" s="56"/>
      <c r="B71" s="56"/>
      <c r="C71" s="59"/>
      <c r="D71" s="82"/>
      <c r="E71"/>
      <c r="F71"/>
      <c r="G71"/>
    </row>
    <row r="72" spans="1:7" ht="12.75" customHeight="1">
      <c r="A72" s="67" t="s">
        <v>42</v>
      </c>
      <c r="B72" s="56"/>
      <c r="C72" s="59"/>
      <c r="D72" s="82"/>
      <c r="E72"/>
      <c r="F72"/>
      <c r="G72"/>
    </row>
    <row r="73" spans="1:7">
      <c r="A73" s="68" t="s">
        <v>43</v>
      </c>
      <c r="B73" s="56">
        <v>3932</v>
      </c>
      <c r="C73" s="59">
        <f t="shared" ref="C73:C106" si="5">B73/1.2</f>
        <v>3276.666666666667</v>
      </c>
      <c r="D73" s="82"/>
      <c r="E73"/>
      <c r="F73"/>
      <c r="G73"/>
    </row>
    <row r="74" spans="1:7">
      <c r="A74" s="69" t="s">
        <v>45</v>
      </c>
      <c r="B74" s="56">
        <v>3806</v>
      </c>
      <c r="C74" s="59">
        <f t="shared" si="5"/>
        <v>3171.666666666667</v>
      </c>
      <c r="D74" s="82"/>
      <c r="E74"/>
      <c r="F74"/>
      <c r="G74"/>
    </row>
    <row r="75" spans="1:7">
      <c r="A75" s="68" t="s">
        <v>46</v>
      </c>
      <c r="B75" s="56">
        <v>4409</v>
      </c>
      <c r="C75" s="59">
        <f t="shared" si="5"/>
        <v>3674.166666666667</v>
      </c>
      <c r="D75" s="82"/>
      <c r="E75"/>
      <c r="F75"/>
      <c r="G75"/>
    </row>
    <row r="76" spans="1:7">
      <c r="A76" s="69" t="s">
        <v>47</v>
      </c>
      <c r="B76" s="56">
        <v>4292</v>
      </c>
      <c r="C76" s="59">
        <f t="shared" si="5"/>
        <v>3576.666666666667</v>
      </c>
      <c r="D76" s="82"/>
      <c r="E76"/>
      <c r="F76"/>
      <c r="G76"/>
    </row>
    <row r="77" spans="1:7">
      <c r="A77" s="70" t="s">
        <v>48</v>
      </c>
      <c r="B77" s="56">
        <v>3347</v>
      </c>
      <c r="C77" s="59">
        <f t="shared" si="5"/>
        <v>2789.166666666667</v>
      </c>
      <c r="D77" s="82"/>
      <c r="E77"/>
      <c r="F77"/>
      <c r="G77"/>
    </row>
    <row r="78" spans="1:7" ht="13.5" customHeight="1">
      <c r="A78" s="71" t="s">
        <v>49</v>
      </c>
      <c r="B78" s="56">
        <v>3221</v>
      </c>
      <c r="C78" s="59">
        <f t="shared" si="5"/>
        <v>2684.166666666667</v>
      </c>
      <c r="D78" s="82"/>
      <c r="E78"/>
      <c r="F78"/>
      <c r="G78"/>
    </row>
    <row r="79" spans="1:7">
      <c r="A79" s="72" t="s">
        <v>82</v>
      </c>
      <c r="B79" s="56">
        <v>2681</v>
      </c>
      <c r="C79" s="59">
        <f t="shared" si="5"/>
        <v>2234.166666666667</v>
      </c>
      <c r="D79" s="82"/>
      <c r="E79"/>
      <c r="F79"/>
      <c r="G79"/>
    </row>
    <row r="80" spans="1:7">
      <c r="A80" s="72" t="s">
        <v>50</v>
      </c>
      <c r="B80" s="56">
        <v>2573</v>
      </c>
      <c r="C80" s="59">
        <f t="shared" si="5"/>
        <v>2144.166666666667</v>
      </c>
      <c r="D80" s="82"/>
      <c r="E80"/>
      <c r="F80"/>
      <c r="G80"/>
    </row>
    <row r="81" spans="1:7">
      <c r="A81" s="70" t="s">
        <v>51</v>
      </c>
      <c r="B81" s="56">
        <v>2636</v>
      </c>
      <c r="C81" s="59">
        <f t="shared" si="5"/>
        <v>2196.666666666667</v>
      </c>
      <c r="D81" s="82"/>
      <c r="E81"/>
      <c r="F81"/>
      <c r="G81"/>
    </row>
    <row r="82" spans="1:7" ht="12.75" customHeight="1">
      <c r="A82" s="73" t="s">
        <v>52</v>
      </c>
      <c r="B82" s="56">
        <v>2510</v>
      </c>
      <c r="C82" s="59">
        <f t="shared" si="5"/>
        <v>2091.666666666667</v>
      </c>
      <c r="D82" s="82"/>
      <c r="E82"/>
      <c r="F82"/>
      <c r="G82"/>
    </row>
    <row r="83" spans="1:7">
      <c r="A83" s="74" t="s">
        <v>53</v>
      </c>
      <c r="B83" s="56">
        <v>2186</v>
      </c>
      <c r="C83" s="59">
        <f t="shared" si="5"/>
        <v>1821.6666666666667</v>
      </c>
      <c r="D83" s="82"/>
      <c r="E83"/>
      <c r="F83"/>
      <c r="G83"/>
    </row>
    <row r="84" spans="1:7" ht="12.75" customHeight="1">
      <c r="A84" s="71" t="s">
        <v>54</v>
      </c>
      <c r="B84" s="56">
        <v>2060</v>
      </c>
      <c r="C84" s="59">
        <f t="shared" si="5"/>
        <v>1716.6666666666667</v>
      </c>
      <c r="D84" s="82"/>
      <c r="E84"/>
      <c r="F84"/>
      <c r="G84"/>
    </row>
    <row r="85" spans="1:7">
      <c r="A85" s="73" t="s">
        <v>55</v>
      </c>
      <c r="B85" s="56">
        <v>2042</v>
      </c>
      <c r="C85" s="59">
        <f t="shared" si="5"/>
        <v>1701.6666666666667</v>
      </c>
      <c r="D85" s="82"/>
      <c r="E85"/>
      <c r="F85"/>
      <c r="G85"/>
    </row>
    <row r="86" spans="1:7" ht="12.75" customHeight="1">
      <c r="A86" s="70" t="s">
        <v>56</v>
      </c>
      <c r="B86" s="56">
        <v>1934</v>
      </c>
      <c r="C86" s="59">
        <f t="shared" si="5"/>
        <v>1611.6666666666667</v>
      </c>
      <c r="D86" s="82"/>
      <c r="E86"/>
      <c r="F86"/>
      <c r="G86"/>
    </row>
    <row r="87" spans="1:7" ht="12.75" customHeight="1">
      <c r="A87" s="189" t="s">
        <v>181</v>
      </c>
      <c r="B87" s="56">
        <v>3284</v>
      </c>
      <c r="C87" s="59">
        <f t="shared" si="5"/>
        <v>2736.666666666667</v>
      </c>
      <c r="D87" s="82"/>
      <c r="E87"/>
      <c r="F87"/>
      <c r="G87"/>
    </row>
    <row r="88" spans="1:7" ht="12.75" customHeight="1">
      <c r="A88" s="189" t="s">
        <v>182</v>
      </c>
      <c r="B88" s="56">
        <v>4688</v>
      </c>
      <c r="C88" s="59">
        <f t="shared" si="5"/>
        <v>3906.666666666667</v>
      </c>
      <c r="D88" s="82"/>
      <c r="E88"/>
      <c r="F88"/>
      <c r="G88"/>
    </row>
    <row r="89" spans="1:7" ht="12.75" customHeight="1">
      <c r="A89" s="189" t="s">
        <v>183</v>
      </c>
      <c r="B89" s="56">
        <v>3491</v>
      </c>
      <c r="C89" s="59">
        <f t="shared" si="5"/>
        <v>2909.166666666667</v>
      </c>
      <c r="D89" s="82"/>
      <c r="E89"/>
      <c r="F89"/>
      <c r="G89"/>
    </row>
    <row r="90" spans="1:7">
      <c r="A90" s="75" t="s">
        <v>57</v>
      </c>
      <c r="B90" s="56"/>
      <c r="C90" s="59"/>
      <c r="D90" s="82"/>
      <c r="E90"/>
      <c r="F90"/>
      <c r="G90"/>
    </row>
    <row r="91" spans="1:7" ht="26.4">
      <c r="A91" s="70" t="s">
        <v>58</v>
      </c>
      <c r="B91" s="56">
        <v>3068</v>
      </c>
      <c r="C91" s="59">
        <f t="shared" si="5"/>
        <v>2556.666666666667</v>
      </c>
      <c r="D91" s="82"/>
      <c r="E91"/>
      <c r="F91"/>
      <c r="G91"/>
    </row>
    <row r="92" spans="1:7" ht="26.4">
      <c r="A92" s="73" t="s">
        <v>59</v>
      </c>
      <c r="B92" s="56">
        <v>2969</v>
      </c>
      <c r="C92" s="59">
        <f t="shared" si="5"/>
        <v>2474.166666666667</v>
      </c>
      <c r="D92" s="82"/>
      <c r="E92"/>
      <c r="F92"/>
      <c r="G92"/>
    </row>
    <row r="93" spans="1:7">
      <c r="A93" s="70" t="s">
        <v>60</v>
      </c>
      <c r="B93" s="56">
        <v>2492</v>
      </c>
      <c r="C93" s="59">
        <f t="shared" si="5"/>
        <v>2076.666666666667</v>
      </c>
      <c r="D93" s="82"/>
      <c r="E93"/>
      <c r="F93"/>
      <c r="G93"/>
    </row>
    <row r="94" spans="1:7" ht="12.75" customHeight="1">
      <c r="A94" s="71" t="s">
        <v>61</v>
      </c>
      <c r="B94" s="56">
        <v>2393</v>
      </c>
      <c r="C94" s="59">
        <f t="shared" si="5"/>
        <v>1994.1666666666667</v>
      </c>
      <c r="D94" s="82"/>
      <c r="E94"/>
      <c r="F94"/>
      <c r="G94"/>
    </row>
    <row r="95" spans="1:7">
      <c r="A95" s="73" t="s">
        <v>62</v>
      </c>
      <c r="B95" s="56">
        <v>1952</v>
      </c>
      <c r="C95" s="59">
        <f t="shared" si="5"/>
        <v>1626.6666666666667</v>
      </c>
      <c r="D95" s="82"/>
      <c r="E95"/>
      <c r="F95"/>
      <c r="G95"/>
    </row>
    <row r="96" spans="1:7" ht="12.75" customHeight="1">
      <c r="A96" s="73" t="s">
        <v>63</v>
      </c>
      <c r="B96" s="56">
        <v>1853</v>
      </c>
      <c r="C96" s="59">
        <f t="shared" si="5"/>
        <v>1544.1666666666667</v>
      </c>
      <c r="D96" s="82"/>
      <c r="E96"/>
      <c r="F96"/>
      <c r="G96"/>
    </row>
    <row r="97" spans="1:7">
      <c r="A97" s="70" t="s">
        <v>64</v>
      </c>
      <c r="B97" s="56">
        <v>2672</v>
      </c>
      <c r="C97" s="59">
        <f t="shared" si="5"/>
        <v>2226.666666666667</v>
      </c>
      <c r="D97" s="82"/>
      <c r="E97"/>
      <c r="F97"/>
      <c r="G97"/>
    </row>
    <row r="98" spans="1:7" ht="12.75" customHeight="1">
      <c r="A98" s="71" t="s">
        <v>65</v>
      </c>
      <c r="B98" s="56">
        <v>2564</v>
      </c>
      <c r="C98" s="59">
        <f t="shared" si="5"/>
        <v>2136.666666666667</v>
      </c>
      <c r="D98" s="82"/>
      <c r="E98"/>
      <c r="F98"/>
      <c r="G98"/>
    </row>
    <row r="99" spans="1:7" ht="12.75" customHeight="1">
      <c r="A99" s="71" t="s">
        <v>66</v>
      </c>
      <c r="B99" s="56">
        <v>2456</v>
      </c>
      <c r="C99" s="59">
        <f t="shared" si="5"/>
        <v>2046.6666666666667</v>
      </c>
      <c r="D99" s="82"/>
      <c r="E99"/>
      <c r="F99"/>
      <c r="G99"/>
    </row>
    <row r="100" spans="1:7" ht="12.75" customHeight="1">
      <c r="A100" s="71" t="s">
        <v>67</v>
      </c>
      <c r="B100" s="56">
        <v>2582</v>
      </c>
      <c r="C100" s="59">
        <f t="shared" si="5"/>
        <v>2151.666666666667</v>
      </c>
      <c r="D100" s="82"/>
      <c r="E100"/>
      <c r="F100"/>
      <c r="G100"/>
    </row>
    <row r="101" spans="1:7" ht="16.5" customHeight="1">
      <c r="A101" s="182" t="s">
        <v>173</v>
      </c>
      <c r="B101" s="56"/>
      <c r="C101" s="59"/>
      <c r="D101" s="82"/>
      <c r="E101"/>
      <c r="F101"/>
      <c r="G101"/>
    </row>
    <row r="102" spans="1:7" ht="18" customHeight="1">
      <c r="A102" s="181" t="s">
        <v>174</v>
      </c>
      <c r="B102" s="56">
        <v>4706</v>
      </c>
      <c r="C102" s="59">
        <f t="shared" ref="C102" si="6">B102/1.2</f>
        <v>3921.666666666667</v>
      </c>
      <c r="D102" s="82"/>
      <c r="E102"/>
      <c r="F102"/>
      <c r="G102"/>
    </row>
    <row r="103" spans="1:7">
      <c r="A103" s="76" t="s">
        <v>68</v>
      </c>
      <c r="B103" s="56"/>
      <c r="C103" s="59"/>
      <c r="D103" s="82"/>
      <c r="E103"/>
      <c r="F103"/>
      <c r="G103"/>
    </row>
    <row r="104" spans="1:7">
      <c r="A104" s="175" t="s">
        <v>172</v>
      </c>
      <c r="B104" s="56">
        <v>3986</v>
      </c>
      <c r="C104" s="59">
        <f>B104/1.2</f>
        <v>3321.666666666667</v>
      </c>
      <c r="D104" s="82"/>
      <c r="E104"/>
      <c r="F104"/>
      <c r="G104"/>
    </row>
    <row r="105" spans="1:7">
      <c r="A105" s="176" t="s">
        <v>69</v>
      </c>
      <c r="B105" s="56">
        <v>3833</v>
      </c>
      <c r="C105" s="59">
        <f t="shared" si="5"/>
        <v>3194.166666666667</v>
      </c>
      <c r="D105" s="82"/>
      <c r="E105"/>
      <c r="F105"/>
      <c r="G105"/>
    </row>
    <row r="106" spans="1:7" ht="12.75" customHeight="1">
      <c r="A106" s="71" t="s">
        <v>70</v>
      </c>
      <c r="B106" s="56">
        <v>3716</v>
      </c>
      <c r="C106" s="59">
        <f t="shared" si="5"/>
        <v>3096.666666666667</v>
      </c>
      <c r="D106" s="82"/>
      <c r="E106"/>
      <c r="F106"/>
      <c r="G106"/>
    </row>
    <row r="107" spans="1:7">
      <c r="A107" s="77" t="s">
        <v>83</v>
      </c>
      <c r="B107" s="56"/>
      <c r="C107" s="59"/>
      <c r="D107" s="82"/>
      <c r="E107"/>
      <c r="F107"/>
      <c r="G107"/>
    </row>
    <row r="108" spans="1:7">
      <c r="A108" s="64" t="s">
        <v>72</v>
      </c>
      <c r="B108" s="56">
        <v>512</v>
      </c>
      <c r="C108" s="59">
        <f>B108/1.2</f>
        <v>426.66666666666669</v>
      </c>
      <c r="D108" s="82"/>
      <c r="E108"/>
      <c r="F108"/>
      <c r="G108"/>
    </row>
    <row r="109" spans="1:7">
      <c r="A109" s="188" t="s">
        <v>180</v>
      </c>
      <c r="B109" s="56">
        <v>674</v>
      </c>
      <c r="C109" s="59">
        <f>B109/1.2</f>
        <v>561.66666666666674</v>
      </c>
      <c r="D109" s="82"/>
      <c r="E109"/>
      <c r="F109"/>
      <c r="G109"/>
    </row>
    <row r="110" spans="1:7">
      <c r="A110" s="77" t="s">
        <v>75</v>
      </c>
      <c r="B110" s="56"/>
      <c r="C110" s="59"/>
      <c r="D110" s="82"/>
      <c r="E110"/>
      <c r="F110"/>
      <c r="G110"/>
    </row>
    <row r="111" spans="1:7">
      <c r="A111" s="83" t="s">
        <v>84</v>
      </c>
      <c r="B111" s="56">
        <v>323</v>
      </c>
      <c r="C111" s="59">
        <f>B111/1.2</f>
        <v>269.16666666666669</v>
      </c>
      <c r="D111" s="82"/>
      <c r="E111"/>
      <c r="F111"/>
      <c r="G111"/>
    </row>
    <row r="112" spans="1:7">
      <c r="A112" s="78" t="s">
        <v>76</v>
      </c>
      <c r="B112" s="56">
        <v>305</v>
      </c>
      <c r="C112" s="59">
        <f>B112/1.2</f>
        <v>254.16666666666669</v>
      </c>
      <c r="D112" s="82"/>
      <c r="E112"/>
      <c r="F112"/>
      <c r="G112"/>
    </row>
    <row r="113" spans="1:7">
      <c r="A113" s="87" t="s">
        <v>87</v>
      </c>
      <c r="B113" s="193">
        <v>1101</v>
      </c>
      <c r="C113" s="59">
        <f t="shared" ref="C113:C141" si="7">B113/1.2</f>
        <v>917.5</v>
      </c>
      <c r="D113" s="82"/>
      <c r="E113"/>
      <c r="F113"/>
      <c r="G113"/>
    </row>
    <row r="114" spans="1:7">
      <c r="A114" s="87" t="s">
        <v>88</v>
      </c>
      <c r="B114" s="194">
        <v>1316</v>
      </c>
      <c r="C114" s="59">
        <f t="shared" si="7"/>
        <v>1096.6666666666667</v>
      </c>
      <c r="D114" s="82"/>
      <c r="E114"/>
      <c r="F114"/>
      <c r="G114"/>
    </row>
    <row r="115" spans="1:7">
      <c r="A115" s="87" t="s">
        <v>89</v>
      </c>
      <c r="B115" s="195">
        <v>1590</v>
      </c>
      <c r="C115" s="59">
        <f t="shared" si="7"/>
        <v>1325</v>
      </c>
      <c r="D115" s="82"/>
      <c r="E115"/>
      <c r="F115"/>
      <c r="G115"/>
    </row>
    <row r="116" spans="1:7">
      <c r="A116" s="88" t="s">
        <v>90</v>
      </c>
      <c r="B116" s="195">
        <v>1763</v>
      </c>
      <c r="C116" s="59">
        <f t="shared" si="7"/>
        <v>1469.1666666666667</v>
      </c>
      <c r="D116" s="82"/>
      <c r="E116"/>
      <c r="F116"/>
      <c r="G116"/>
    </row>
    <row r="117" spans="1:7">
      <c r="A117" s="87" t="s">
        <v>91</v>
      </c>
      <c r="B117" s="90">
        <v>4418</v>
      </c>
      <c r="C117" s="59">
        <f t="shared" si="7"/>
        <v>3681.666666666667</v>
      </c>
      <c r="D117" s="82"/>
      <c r="E117"/>
      <c r="F117"/>
      <c r="G117"/>
    </row>
    <row r="118" spans="1:7">
      <c r="A118" s="87" t="s">
        <v>92</v>
      </c>
      <c r="B118" s="90">
        <v>5120</v>
      </c>
      <c r="C118" s="59">
        <f t="shared" si="7"/>
        <v>4266.666666666667</v>
      </c>
      <c r="D118" s="82"/>
      <c r="E118"/>
      <c r="F118"/>
      <c r="G118"/>
    </row>
    <row r="119" spans="1:7">
      <c r="A119" s="87" t="s">
        <v>93</v>
      </c>
      <c r="B119" s="90">
        <v>6056</v>
      </c>
      <c r="C119" s="59">
        <f t="shared" si="7"/>
        <v>5046.666666666667</v>
      </c>
      <c r="D119" s="82"/>
      <c r="E119"/>
      <c r="F119"/>
      <c r="G119"/>
    </row>
    <row r="120" spans="1:7">
      <c r="A120" s="87" t="s">
        <v>94</v>
      </c>
      <c r="B120" s="90">
        <v>7631</v>
      </c>
      <c r="C120" s="59">
        <f t="shared" si="7"/>
        <v>6359.166666666667</v>
      </c>
      <c r="D120" s="82"/>
      <c r="E120"/>
      <c r="F120"/>
      <c r="G120"/>
    </row>
    <row r="121" spans="1:7">
      <c r="A121" s="61" t="s">
        <v>95</v>
      </c>
      <c r="B121" s="90">
        <v>8747</v>
      </c>
      <c r="C121" s="59">
        <f t="shared" si="7"/>
        <v>7289.166666666667</v>
      </c>
      <c r="D121" s="82"/>
      <c r="E121"/>
      <c r="F121"/>
      <c r="G121"/>
    </row>
    <row r="122" spans="1:7">
      <c r="A122" s="61" t="s">
        <v>96</v>
      </c>
      <c r="B122" s="90">
        <v>9872</v>
      </c>
      <c r="C122" s="59">
        <f t="shared" si="7"/>
        <v>8226.6666666666679</v>
      </c>
      <c r="D122" s="82"/>
      <c r="E122"/>
      <c r="F122"/>
      <c r="G122"/>
    </row>
    <row r="123" spans="1:7">
      <c r="A123" s="61" t="s">
        <v>97</v>
      </c>
      <c r="B123" s="90">
        <v>11069</v>
      </c>
      <c r="C123" s="59">
        <f t="shared" si="7"/>
        <v>9224.1666666666679</v>
      </c>
      <c r="D123" s="82"/>
      <c r="E123"/>
      <c r="F123"/>
      <c r="G123"/>
    </row>
    <row r="124" spans="1:7">
      <c r="A124" s="61" t="s">
        <v>98</v>
      </c>
      <c r="B124" s="90">
        <v>12113</v>
      </c>
      <c r="C124" s="59">
        <f t="shared" si="7"/>
        <v>10094.166666666668</v>
      </c>
      <c r="D124" s="82"/>
      <c r="E124"/>
      <c r="F124"/>
      <c r="G124"/>
    </row>
    <row r="125" spans="1:7">
      <c r="A125" s="61" t="s">
        <v>99</v>
      </c>
      <c r="B125" s="90">
        <v>13751</v>
      </c>
      <c r="C125" s="59">
        <f t="shared" si="7"/>
        <v>11459.166666666668</v>
      </c>
      <c r="D125" s="82"/>
      <c r="E125"/>
      <c r="F125"/>
      <c r="G125"/>
    </row>
    <row r="126" spans="1:7">
      <c r="A126" s="89" t="s">
        <v>100</v>
      </c>
      <c r="B126" s="90">
        <v>15101</v>
      </c>
      <c r="C126" s="59">
        <f t="shared" si="7"/>
        <v>12584.166666666668</v>
      </c>
      <c r="D126" s="82"/>
      <c r="E126"/>
      <c r="F126"/>
      <c r="G126"/>
    </row>
    <row r="127" spans="1:7">
      <c r="A127" s="89" t="s">
        <v>101</v>
      </c>
      <c r="B127" s="90">
        <v>17522</v>
      </c>
      <c r="C127" s="59">
        <f t="shared" si="7"/>
        <v>14601.666666666668</v>
      </c>
      <c r="D127" s="82"/>
      <c r="E127"/>
      <c r="F127"/>
      <c r="G127"/>
    </row>
    <row r="128" spans="1:7">
      <c r="A128" s="89" t="s">
        <v>102</v>
      </c>
      <c r="B128" s="91">
        <v>20609</v>
      </c>
      <c r="C128" s="59">
        <f t="shared" si="7"/>
        <v>17174.166666666668</v>
      </c>
      <c r="D128" s="82"/>
      <c r="E128"/>
      <c r="F128"/>
      <c r="G128"/>
    </row>
    <row r="129" spans="1:7">
      <c r="A129" s="61" t="s">
        <v>103</v>
      </c>
      <c r="B129" s="92">
        <v>22877</v>
      </c>
      <c r="C129" s="59">
        <f t="shared" si="7"/>
        <v>19064.166666666668</v>
      </c>
      <c r="D129" s="82"/>
      <c r="E129"/>
      <c r="F129"/>
      <c r="G129"/>
    </row>
    <row r="130" spans="1:7">
      <c r="A130" s="61" t="s">
        <v>105</v>
      </c>
      <c r="B130" s="93">
        <v>4238</v>
      </c>
      <c r="C130" s="59">
        <f t="shared" si="7"/>
        <v>3531.666666666667</v>
      </c>
      <c r="D130" s="82"/>
      <c r="E130"/>
      <c r="F130"/>
      <c r="G130"/>
    </row>
    <row r="131" spans="1:7">
      <c r="A131" s="61" t="s">
        <v>106</v>
      </c>
      <c r="B131" s="94">
        <v>4832</v>
      </c>
      <c r="C131" s="59">
        <f t="shared" si="7"/>
        <v>4026.666666666667</v>
      </c>
      <c r="D131" s="82"/>
      <c r="E131"/>
      <c r="F131"/>
      <c r="G131"/>
    </row>
    <row r="132" spans="1:7">
      <c r="A132" s="125" t="s">
        <v>107</v>
      </c>
      <c r="B132" s="126">
        <v>5714</v>
      </c>
      <c r="C132" s="59">
        <f t="shared" si="7"/>
        <v>4761.666666666667</v>
      </c>
      <c r="D132" s="82"/>
      <c r="E132"/>
      <c r="F132"/>
      <c r="G132"/>
    </row>
    <row r="133" spans="1:7">
      <c r="A133" s="61" t="s">
        <v>108</v>
      </c>
      <c r="B133" s="95">
        <v>6308</v>
      </c>
      <c r="C133" s="59">
        <f t="shared" si="7"/>
        <v>5256.666666666667</v>
      </c>
      <c r="D133" s="82"/>
      <c r="E133"/>
      <c r="F133"/>
      <c r="G133"/>
    </row>
    <row r="134" spans="1:7">
      <c r="A134" s="61" t="s">
        <v>109</v>
      </c>
      <c r="B134" s="95">
        <v>7325</v>
      </c>
      <c r="C134" s="59">
        <f t="shared" si="7"/>
        <v>6104.166666666667</v>
      </c>
      <c r="D134" s="82"/>
      <c r="E134"/>
      <c r="F134"/>
      <c r="G134"/>
    </row>
    <row r="135" spans="1:7">
      <c r="A135" s="61" t="s">
        <v>110</v>
      </c>
      <c r="B135" s="95">
        <v>7910</v>
      </c>
      <c r="C135" s="59">
        <f t="shared" si="7"/>
        <v>6591.666666666667</v>
      </c>
      <c r="D135" s="82"/>
      <c r="E135"/>
      <c r="F135"/>
      <c r="G135"/>
    </row>
    <row r="136" spans="1:7">
      <c r="A136" s="61" t="s">
        <v>111</v>
      </c>
      <c r="B136" s="95">
        <v>8720</v>
      </c>
      <c r="C136" s="59">
        <f t="shared" si="7"/>
        <v>7266.666666666667</v>
      </c>
      <c r="D136" s="82"/>
      <c r="E136"/>
      <c r="F136"/>
      <c r="G136"/>
    </row>
    <row r="137" spans="1:7">
      <c r="A137" s="61" t="s">
        <v>112</v>
      </c>
      <c r="B137" s="95">
        <v>10691</v>
      </c>
      <c r="C137" s="59">
        <f t="shared" si="7"/>
        <v>8909.1666666666679</v>
      </c>
      <c r="D137" s="82"/>
      <c r="E137"/>
      <c r="F137"/>
      <c r="G137"/>
    </row>
    <row r="138" spans="1:7">
      <c r="A138" s="61" t="s">
        <v>113</v>
      </c>
      <c r="B138" s="95">
        <v>11996</v>
      </c>
      <c r="C138" s="59">
        <f t="shared" si="7"/>
        <v>9996.6666666666679</v>
      </c>
      <c r="D138" s="82"/>
      <c r="E138"/>
      <c r="F138"/>
      <c r="G138"/>
    </row>
    <row r="139" spans="1:7">
      <c r="A139" s="61" t="s">
        <v>114</v>
      </c>
      <c r="B139" s="95">
        <v>13040</v>
      </c>
      <c r="C139" s="59">
        <f t="shared" si="7"/>
        <v>10866.666666666668</v>
      </c>
      <c r="D139" s="82"/>
      <c r="E139"/>
      <c r="F139"/>
      <c r="G139"/>
    </row>
    <row r="140" spans="1:7">
      <c r="A140" s="61" t="s">
        <v>115</v>
      </c>
      <c r="B140" s="95">
        <v>13742</v>
      </c>
      <c r="C140" s="59">
        <f t="shared" si="7"/>
        <v>11451.666666666668</v>
      </c>
      <c r="D140" s="82"/>
      <c r="E140"/>
      <c r="F140"/>
      <c r="G140"/>
    </row>
    <row r="141" spans="1:7">
      <c r="A141" s="61" t="s">
        <v>116</v>
      </c>
      <c r="B141" s="196">
        <v>14138</v>
      </c>
      <c r="C141" s="59">
        <f t="shared" si="7"/>
        <v>11781.666666666668</v>
      </c>
      <c r="D141" s="82"/>
      <c r="E141"/>
      <c r="F141"/>
      <c r="G141"/>
    </row>
    <row r="142" spans="1:7">
      <c r="E142"/>
      <c r="F142"/>
      <c r="G142"/>
    </row>
    <row r="143" spans="1:7">
      <c r="E143"/>
      <c r="F143"/>
      <c r="G143"/>
    </row>
    <row r="144" spans="1:7">
      <c r="E144"/>
      <c r="F144"/>
      <c r="G144"/>
    </row>
    <row r="145" spans="5:7">
      <c r="E145"/>
      <c r="F145"/>
      <c r="G1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B1:E64"/>
  <sheetViews>
    <sheetView view="pageBreakPreview" topLeftCell="A28" zoomScale="115" zoomScaleNormal="130" zoomScaleSheetLayoutView="115" workbookViewId="0">
      <selection activeCell="B7" sqref="B7"/>
    </sheetView>
  </sheetViews>
  <sheetFormatPr defaultColWidth="9.109375" defaultRowHeight="11.4"/>
  <cols>
    <col min="1" max="1" width="9.109375" style="167" customWidth="1"/>
    <col min="2" max="2" width="32.44140625" style="167" customWidth="1"/>
    <col min="3" max="3" width="31.33203125" style="167" customWidth="1"/>
    <col min="4" max="4" width="39.109375" style="167" customWidth="1"/>
    <col min="5" max="5" width="5.33203125" style="167" customWidth="1"/>
    <col min="6" max="16384" width="9.109375" style="167"/>
  </cols>
  <sheetData>
    <row r="1" spans="2:5" ht="26.25" customHeight="1">
      <c r="D1" s="168"/>
      <c r="E1" s="168" t="s">
        <v>163</v>
      </c>
    </row>
    <row r="2" spans="2:5" ht="12">
      <c r="D2" s="168"/>
      <c r="E2" s="168" t="s">
        <v>164</v>
      </c>
    </row>
    <row r="3" spans="2:5" ht="12">
      <c r="B3" s="167" t="s">
        <v>160</v>
      </c>
      <c r="D3" s="168"/>
      <c r="E3" s="168" t="s">
        <v>161</v>
      </c>
    </row>
    <row r="4" spans="2:5" ht="12">
      <c r="D4" s="168"/>
      <c r="E4" s="168" t="s">
        <v>162</v>
      </c>
    </row>
    <row r="5" spans="2:5">
      <c r="B5" s="167" t="s">
        <v>178</v>
      </c>
    </row>
    <row r="7" spans="2:5" ht="17.399999999999999">
      <c r="B7" s="187" t="s">
        <v>165</v>
      </c>
    </row>
    <row r="9" spans="2:5">
      <c r="B9" s="167" t="s">
        <v>176</v>
      </c>
    </row>
    <row r="10" spans="2:5">
      <c r="B10" s="167" t="s">
        <v>177</v>
      </c>
    </row>
    <row r="12" spans="2:5">
      <c r="B12" s="167" t="e">
        <f>IF(прайс!#REF!&gt;0,прайс!A15&amp;"  — "&amp;ROUND(прайс!#REF!,0)&amp;" руб.","")</f>
        <v>#REF!</v>
      </c>
      <c r="C12" s="167" t="e">
        <f>IF(прайс!#REF!&gt;0,прайс!A53&amp;"  — "&amp;ROUND(прайс!#REF!,0)&amp;" руб.","")</f>
        <v>#REF!</v>
      </c>
      <c r="D12" s="167" t="e">
        <f>IF(прайс!#REF!&gt;0,прайс!A89&amp;"  — "&amp;ROUND(прайс!#REF!,0)&amp;" руб.","")</f>
        <v>#REF!</v>
      </c>
    </row>
    <row r="13" spans="2:5">
      <c r="B13" s="167" t="e">
        <f>IF(прайс!#REF!&gt;0,прайс!A16&amp;"  — "&amp;ROUND(прайс!#REF!,0)&amp;" руб.","")</f>
        <v>#REF!</v>
      </c>
      <c r="C13" s="167" t="e">
        <f>IF(прайс!#REF!&gt;0,прайс!A54&amp;"  — "&amp;ROUND(прайс!#REF!,0)&amp;" руб.","")</f>
        <v>#REF!</v>
      </c>
      <c r="D13" s="167" t="e">
        <f>IF(прайс!#REF!&gt;0,прайс!A90&amp;"  — "&amp;ROUND(прайс!#REF!,0)&amp;" руб.","")</f>
        <v>#REF!</v>
      </c>
    </row>
    <row r="14" spans="2:5">
      <c r="B14" s="167" t="e">
        <f>IF(прайс!#REF!&gt;0,прайс!A17&amp;"  — "&amp;ROUND(прайс!#REF!,0)&amp;" руб.","")</f>
        <v>#REF!</v>
      </c>
      <c r="C14" s="167" t="e">
        <f>IF(прайс!#REF!&gt;0,прайс!A55&amp;"  — "&amp;ROUND(прайс!#REF!,0)&amp;" руб.","")</f>
        <v>#REF!</v>
      </c>
      <c r="D14" s="167" t="e">
        <f>IF(прайс!#REF!&gt;0,прайс!A91&amp;"  — "&amp;ROUND(прайс!#REF!,0)&amp;" руб.","")</f>
        <v>#REF!</v>
      </c>
    </row>
    <row r="15" spans="2:5">
      <c r="B15" s="167" t="e">
        <f>IF(прайс!#REF!&gt;0,прайс!A18&amp;"  — "&amp;ROUND(прайс!#REF!,0)&amp;" руб.","")</f>
        <v>#REF!</v>
      </c>
      <c r="C15" s="167" t="e">
        <f>IF(прайс!#REF!&gt;0,прайс!A56&amp;"  — "&amp;ROUND(прайс!#REF!,0)&amp;" руб.","")</f>
        <v>#REF!</v>
      </c>
      <c r="D15" s="167" t="e">
        <f>IF(прайс!#REF!&gt;0,прайс!A92&amp;"  — "&amp;ROUND(прайс!#REF!,0)&amp;" руб.","")</f>
        <v>#REF!</v>
      </c>
    </row>
    <row r="16" spans="2:5">
      <c r="B16" s="167" t="e">
        <f>IF(прайс!#REF!&gt;0,прайс!A19&amp;"  — "&amp;ROUND(прайс!#REF!,0)&amp;" руб.","")</f>
        <v>#REF!</v>
      </c>
      <c r="C16" s="169" t="e">
        <f>IF(прайс!#REF!&gt;0,прайс!A57&amp;"  — "&amp;ROUND(прайс!#REF!,0)&amp;" руб.","")</f>
        <v>#REF!</v>
      </c>
      <c r="D16" s="167" t="e">
        <f>IF(прайс!#REF!&gt;0,прайс!A96&amp;"  — "&amp;ROUND(прайс!#REF!,0)&amp;" руб.","")</f>
        <v>#REF!</v>
      </c>
    </row>
    <row r="17" spans="2:4">
      <c r="B17" s="167" t="e">
        <f>IF(прайс!#REF!&gt;0,прайс!A20&amp;"  — "&amp;ROUND(прайс!#REF!,0)&amp;" руб.","")</f>
        <v>#REF!</v>
      </c>
      <c r="C17" s="169" t="e">
        <f>IF(прайс!#REF!&gt;0,прайс!A58&amp;"  — "&amp;ROUND(прайс!#REF!,0)&amp;" руб.","")</f>
        <v>#REF!</v>
      </c>
      <c r="D17" s="167" t="e">
        <f>IF(прайс!#REF!&gt;0,прайс!A97&amp;"  — "&amp;ROUND(прайс!#REF!,0)&amp;" руб.","")</f>
        <v>#REF!</v>
      </c>
    </row>
    <row r="18" spans="2:4">
      <c r="B18" s="167" t="e">
        <f>IF(прайс!#REF!&gt;0,прайс!A23&amp;"  — "&amp;ROUND(прайс!#REF!,0)&amp;" руб.","")</f>
        <v>#REF!</v>
      </c>
      <c r="C18" s="169" t="e">
        <f>IF(прайс!#REF!&gt;0,прайс!A59&amp;"  — "&amp;ROUND(прайс!#REF!,0)&amp;" руб.","")</f>
        <v>#REF!</v>
      </c>
      <c r="D18" s="167" t="e">
        <f>IF(прайс!#REF!&gt;0,прайс!A98&amp;"  — "&amp;ROUND(прайс!#REF!,0)&amp;" руб.","")</f>
        <v>#REF!</v>
      </c>
    </row>
    <row r="19" spans="2:4">
      <c r="B19" s="167" t="e">
        <f>IF(прайс!#REF!&gt;0,прайс!A25&amp;"  — "&amp;ROUND(прайс!#REF!,0)&amp;" руб.","")</f>
        <v>#REF!</v>
      </c>
      <c r="C19" s="169" t="e">
        <f>IF(прайс!#REF!&gt;0,прайс!A60&amp;"  — "&amp;ROUND(прайс!#REF!,0)&amp;" руб.","")</f>
        <v>#REF!</v>
      </c>
      <c r="D19" s="167" t="e">
        <f>IF(прайс!#REF!&gt;0,прайс!A99&amp;"  — "&amp;ROUND(прайс!#REF!,0)&amp;" руб.","")</f>
        <v>#REF!</v>
      </c>
    </row>
    <row r="20" spans="2:4">
      <c r="B20" s="167" t="e">
        <f>IF(прайс!#REF!&gt;0,прайс!A27&amp;"  — "&amp;ROUND(прайс!#REF!,0)&amp;" руб.","")</f>
        <v>#REF!</v>
      </c>
      <c r="C20" s="169" t="e">
        <f>IF(прайс!#REF!&gt;0,прайс!A62&amp;"  — "&amp;ROUND(прайс!#REF!,0)&amp;" руб.","")</f>
        <v>#REF!</v>
      </c>
      <c r="D20" s="167" t="e">
        <f>IF(прайс!#REF!&gt;0,прайс!A100&amp;"  — "&amp;ROUND(прайс!#REF!,0)&amp;" руб.","")</f>
        <v>#REF!</v>
      </c>
    </row>
    <row r="21" spans="2:4">
      <c r="B21" s="167" t="e">
        <f>IF(прайс!#REF!&gt;0,прайс!A28&amp;"  — "&amp;ROUND(прайс!#REF!,0)&amp;" руб.","")</f>
        <v>#REF!</v>
      </c>
      <c r="C21" s="169" t="e">
        <f>IF(прайс!#REF!&gt;0,прайс!A63&amp;"  — "&amp;ROUND(прайс!#REF!,0)&amp;" руб.","")</f>
        <v>#REF!</v>
      </c>
      <c r="D21" s="167" t="e">
        <f>IF(прайс!#REF!&gt;0,прайс!A101&amp;"  — "&amp;ROUND(прайс!#REF!,0)&amp;" руб.","")</f>
        <v>#REF!</v>
      </c>
    </row>
    <row r="22" spans="2:4">
      <c r="B22" s="167" t="e">
        <f>IF(прайс!#REF!&gt;0,прайс!A30&amp;"  — "&amp;ROUND(прайс!#REF!,0)&amp;" руб.","")</f>
        <v>#REF!</v>
      </c>
      <c r="C22" s="169" t="e">
        <f>IF(прайс!#REF!&gt;0,прайс!A64&amp;"  — "&amp;ROUND(прайс!#REF!,0)&amp;" руб.","")</f>
        <v>#REF!</v>
      </c>
      <c r="D22" s="167" t="e">
        <f>IF(прайс!#REF!&gt;0,прайс!A102&amp;"  — "&amp;ROUND(прайс!#REF!,0)&amp;" руб.","")</f>
        <v>#REF!</v>
      </c>
    </row>
    <row r="23" spans="2:4">
      <c r="B23" s="167" t="e">
        <f>IF(прайс!#REF!&gt;0,прайс!A31&amp;"  — "&amp;ROUND(прайс!#REF!,0)&amp;" руб.","")</f>
        <v>#REF!</v>
      </c>
      <c r="C23" s="169" t="e">
        <f>IF(прайс!#REF!&gt;0,прайс!A69&amp;"  — "&amp;ROUND(прайс!#REF!,0)&amp;" руб.","")</f>
        <v>#REF!</v>
      </c>
      <c r="D23" s="167" t="e">
        <f>IF(прайс!#REF!&gt;0,прайс!A103&amp;"  — "&amp;ROUND(прайс!#REF!,0)&amp;" руб.","")</f>
        <v>#REF!</v>
      </c>
    </row>
    <row r="24" spans="2:4">
      <c r="B24" s="167" t="e">
        <f>IF(прайс!#REF!&gt;0,прайс!A32&amp;"  — "&amp;ROUND(прайс!#REF!,0)&amp;" руб.","")</f>
        <v>#REF!</v>
      </c>
      <c r="C24" s="169" t="e">
        <f>IF(прайс!#REF!&gt;0,прайс!A70&amp;"  — "&amp;ROUND(прайс!#REF!,0)&amp;" руб.","")</f>
        <v>#REF!</v>
      </c>
      <c r="D24" s="167" t="e">
        <f>IF(прайс!#REF!&gt;0,прайс!A104&amp;"  — "&amp;ROUND(прайс!#REF!,0)&amp;" руб.","")</f>
        <v>#REF!</v>
      </c>
    </row>
    <row r="25" spans="2:4">
      <c r="B25" s="167" t="e">
        <f>IF(прайс!#REF!&gt;0,прайс!A33&amp;"  — "&amp;ROUND(прайс!#REF!,0)&amp;" руб.","")</f>
        <v>#REF!</v>
      </c>
      <c r="C25" s="169" t="e">
        <f>IF(прайс!#REF!&gt;0,прайс!A71&amp;"  — "&amp;ROUND(прайс!#REF!,0)&amp;" руб.","")</f>
        <v>#REF!</v>
      </c>
      <c r="D25" s="167" t="e">
        <f>IF(прайс!#REF!&gt;0,прайс!A105&amp;"  — "&amp;ROUND(прайс!#REF!,0)&amp;" руб.","")</f>
        <v>#REF!</v>
      </c>
    </row>
    <row r="26" spans="2:4">
      <c r="B26" s="167" t="e">
        <f>IF(прайс!#REF!&gt;0,прайс!A34&amp;"  — "&amp;ROUND(прайс!#REF!,0)&amp;" руб.","")</f>
        <v>#REF!</v>
      </c>
      <c r="C26" s="169" t="e">
        <f>IF(прайс!#REF!&gt;0,прайс!A72&amp;"  — "&amp;ROUND(прайс!#REF!,0)&amp;" руб.","")</f>
        <v>#REF!</v>
      </c>
      <c r="D26" s="167" t="e">
        <f>IF(прайс!#REF!&gt;0,прайс!A106&amp;"  — "&amp;ROUND(прайс!#REF!,0)&amp;" руб.","")</f>
        <v>#REF!</v>
      </c>
    </row>
    <row r="27" spans="2:4">
      <c r="B27" s="167" t="e">
        <f>IF(прайс!#REF!&gt;0,прайс!A35&amp;"  — "&amp;ROUND(прайс!#REF!,0)&amp;" руб.","")</f>
        <v>#REF!</v>
      </c>
      <c r="C27" s="169" t="e">
        <f>IF(прайс!#REF!&gt;0,прайс!A73&amp;"  — "&amp;ROUND(прайс!#REF!,0)&amp;" руб.","")</f>
        <v>#REF!</v>
      </c>
      <c r="D27" s="167" t="e">
        <f>IF(прайс!#REF!&gt;0,прайс!A107&amp;"  — "&amp;ROUND(прайс!#REF!,0)&amp;" руб.","")</f>
        <v>#REF!</v>
      </c>
    </row>
    <row r="28" spans="2:4">
      <c r="B28" s="167" t="e">
        <f>IF(прайс!#REF!&gt;0,прайс!A36&amp;"  — "&amp;ROUND(прайс!#REF!,0)&amp;" руб.","")</f>
        <v>#REF!</v>
      </c>
      <c r="C28" s="169" t="e">
        <f>IF(прайс!#REF!&gt;0,прайс!A74&amp;"  — "&amp;ROUND(прайс!#REF!,0)&amp;" руб.","")</f>
        <v>#REF!</v>
      </c>
      <c r="D28" s="167" t="e">
        <f>IF(прайс!#REF!&gt;0,прайс!A108&amp;"  — "&amp;ROUND(прайс!#REF!,0)&amp;" руб.","")</f>
        <v>#REF!</v>
      </c>
    </row>
    <row r="29" spans="2:4">
      <c r="B29" s="167" t="e">
        <f>IF(прайс!#REF!&gt;0,прайс!A37&amp;"  — "&amp;ROUND(прайс!#REF!,0)&amp;" руб.","")</f>
        <v>#REF!</v>
      </c>
      <c r="C29" s="169" t="e">
        <f>IF(прайс!#REF!&gt;0,прайс!A75&amp;"  — "&amp;ROUND(прайс!#REF!,0)&amp;" руб.","")</f>
        <v>#REF!</v>
      </c>
      <c r="D29" s="167" t="e">
        <f>IF(прайс!#REF!&gt;0,прайс!A109&amp;"  — "&amp;ROUND(прайс!#REF!,0)&amp;" руб.","")</f>
        <v>#REF!</v>
      </c>
    </row>
    <row r="30" spans="2:4">
      <c r="B30" s="167" t="e">
        <f>IF(прайс!#REF!&gt;0,прайс!A38&amp;"  — "&amp;ROUND(прайс!#REF!,0)&amp;" руб.","")</f>
        <v>#REF!</v>
      </c>
      <c r="C30" s="169" t="e">
        <f>IF(прайс!#REF!&gt;0,прайс!A76&amp;"  — "&amp;ROUND(прайс!#REF!,0)&amp;" руб.","")</f>
        <v>#REF!</v>
      </c>
      <c r="D30" s="167" t="e">
        <f>IF(прайс!#REF!&gt;0,прайс!A111&amp;"  — "&amp;ROUND(прайс!#REF!,0)&amp;" руб.","")</f>
        <v>#REF!</v>
      </c>
    </row>
    <row r="31" spans="2:4">
      <c r="B31" s="167" t="e">
        <f>IF(прайс!#REF!&gt;0,прайс!A39&amp;"  — "&amp;ROUND(прайс!#REF!,0)&amp;" руб.","")</f>
        <v>#REF!</v>
      </c>
      <c r="C31" s="169" t="e">
        <f>IF(прайс!#REF!&gt;0,прайс!A77&amp;"  — "&amp;ROUND(прайс!#REF!,0)&amp;" руб.","")</f>
        <v>#REF!</v>
      </c>
      <c r="D31" s="167" t="e">
        <f>IF(прайс!#REF!&gt;0,прайс!A113&amp;"  — "&amp;ROUND(прайс!#REF!,0)&amp;" руб.","")</f>
        <v>#REF!</v>
      </c>
    </row>
    <row r="32" spans="2:4">
      <c r="B32" s="167" t="e">
        <f>IF(прайс!#REF!&gt;0,прайс!A40&amp;"  — "&amp;ROUND(прайс!#REF!,0)&amp;" руб.","")</f>
        <v>#REF!</v>
      </c>
      <c r="C32" s="169" t="e">
        <f>IF(прайс!#REF!&gt;0,прайс!A78&amp;"  — "&amp;ROUND(прайс!#REF!,0)&amp;" руб.","")</f>
        <v>#REF!</v>
      </c>
      <c r="D32" s="167" t="e">
        <f>IF(прайс!#REF!&gt;0,прайс!A114&amp;"  — "&amp;ROUND(прайс!#REF!,0)&amp;" руб.","")</f>
        <v>#REF!</v>
      </c>
    </row>
    <row r="33" spans="2:4">
      <c r="B33" s="167" t="e">
        <f>IF(прайс!#REF!&gt;0,прайс!A41&amp;"  — "&amp;ROUND(прайс!#REF!,0)&amp;" руб.","")</f>
        <v>#REF!</v>
      </c>
      <c r="C33" s="169" t="e">
        <f>IF(прайс!#REF!&gt;0,прайс!A79&amp;"  — "&amp;ROUND(прайс!#REF!,0)&amp;" руб.","")</f>
        <v>#REF!</v>
      </c>
      <c r="D33" s="167" t="e">
        <f>IF(прайс!#REF!&gt;0,прайс!A115&amp;"  — "&amp;ROUND(прайс!#REF!,0)&amp;" руб.","")</f>
        <v>#REF!</v>
      </c>
    </row>
    <row r="34" spans="2:4">
      <c r="B34" s="167" t="e">
        <f>IF(прайс!#REF!&gt;0,прайс!A43&amp;"  — "&amp;ROUND(прайс!#REF!,0)&amp;" руб.","")</f>
        <v>#REF!</v>
      </c>
      <c r="C34" s="169" t="e">
        <f>IF(прайс!#REF!&gt;0,прайс!A80&amp;"  — "&amp;ROUND(прайс!#REF!,0)&amp;" руб.","")</f>
        <v>#REF!</v>
      </c>
      <c r="D34" s="167" t="e">
        <f>IF(прайс!#REF!&gt;0,прайс!A116&amp;"  — "&amp;ROUND(прайс!#REF!,0)&amp;" руб.","")</f>
        <v>#REF!</v>
      </c>
    </row>
    <row r="35" spans="2:4">
      <c r="B35" s="167" t="e">
        <f>IF(прайс!#REF!&gt;0,прайс!A44&amp;"  — "&amp;ROUND(прайс!#REF!,0)&amp;" руб.","")</f>
        <v>#REF!</v>
      </c>
      <c r="C35" s="169" t="e">
        <f>IF(прайс!#REF!&gt;0,прайс!A81&amp;"  — "&amp;ROUND(прайс!#REF!,0)&amp;" руб.","")</f>
        <v>#REF!</v>
      </c>
      <c r="D35" s="167" t="e">
        <f>IF(прайс!#REF!&gt;0,прайс!A117&amp;"  — "&amp;ROUND(прайс!#REF!,0)&amp;" руб.","")</f>
        <v>#REF!</v>
      </c>
    </row>
    <row r="36" spans="2:4">
      <c r="B36" s="167" t="e">
        <f>IF(прайс!#REF!&gt;0,прайс!A45&amp;"  — "&amp;ROUND(прайс!#REF!,0)&amp;" руб.","")</f>
        <v>#REF!</v>
      </c>
      <c r="C36" s="169" t="e">
        <f>IF(прайс!#REF!&gt;0,прайс!A82&amp;"  — "&amp;ROUND(прайс!#REF!,0)&amp;" руб.","")</f>
        <v>#REF!</v>
      </c>
      <c r="D36" s="167" t="e">
        <f>IF(прайс!#REF!&gt;0,прайс!A121&amp;"  — "&amp;ROUND(прайс!#REF!,0)&amp;" руб.","")</f>
        <v>#REF!</v>
      </c>
    </row>
    <row r="37" spans="2:4">
      <c r="B37" s="167" t="e">
        <f>IF(прайс!#REF!&gt;0,прайс!A46&amp;"  — "&amp;ROUND(прайс!#REF!,0)&amp;" руб.","")</f>
        <v>#REF!</v>
      </c>
      <c r="C37" s="169" t="e">
        <f>IF(прайс!#REF!&gt;0,прайс!A83&amp;"  — "&amp;ROUND(прайс!#REF!,0)&amp;" руб.","")</f>
        <v>#REF!</v>
      </c>
      <c r="D37" s="167" t="e">
        <f>IF(прайс!#REF!&gt;0,прайс!A124&amp;"  — "&amp;ROUND(прайс!#REF!,0)&amp;" руб.","")</f>
        <v>#REF!</v>
      </c>
    </row>
    <row r="38" spans="2:4">
      <c r="B38" s="167" t="e">
        <f>IF(прайс!#REF!&gt;0,прайс!A47&amp;"  — "&amp;ROUND(прайс!#REF!,0)&amp;" руб.","")</f>
        <v>#REF!</v>
      </c>
      <c r="C38" s="169" t="e">
        <f>IF(прайс!#REF!&gt;0,прайс!A84&amp;"  — "&amp;ROUND(прайс!#REF!,0)&amp;" руб.","")</f>
        <v>#REF!</v>
      </c>
      <c r="D38" s="167" t="e">
        <f>IF(прайс!#REF!&gt;0,прайс!A125&amp;"  — "&amp;ROUND(прайс!#REF!,0)&amp;" руб.","")</f>
        <v>#REF!</v>
      </c>
    </row>
    <row r="39" spans="2:4">
      <c r="B39" s="167" t="e">
        <f>IF(прайс!#REF!&gt;0,прайс!A48&amp;"  — "&amp;ROUND(прайс!#REF!,0)&amp;" руб.","")</f>
        <v>#REF!</v>
      </c>
      <c r="C39" s="169" t="e">
        <f>IF(прайс!#REF!&gt;0,прайс!A85&amp;"  — "&amp;ROUND(прайс!#REF!,0)&amp;" руб.","")</f>
        <v>#REF!</v>
      </c>
    </row>
    <row r="40" spans="2:4">
      <c r="B40" s="167" t="e">
        <f>IF(прайс!#REF!&gt;0,прайс!A49&amp;"  — "&amp;ROUND(прайс!#REF!,0)&amp;" руб.","")</f>
        <v>#REF!</v>
      </c>
      <c r="C40" s="169" t="e">
        <f>IF(прайс!#REF!&gt;0,прайс!A86&amp;"  — "&amp;ROUND(прайс!#REF!,0)&amp;" руб.","")</f>
        <v>#REF!</v>
      </c>
    </row>
    <row r="41" spans="2:4">
      <c r="B41" s="167" t="e">
        <f>IF(прайс!#REF!&gt;0,прайс!A50&amp;"  — "&amp;ROUND(прайс!#REF!,0)&amp;" руб.","")</f>
        <v>#REF!</v>
      </c>
      <c r="C41" s="169" t="e">
        <f>IF(прайс!#REF!&gt;0,прайс!A87&amp;"  — "&amp;ROUND(прайс!#REF!,0)&amp;" руб.","")</f>
        <v>#REF!</v>
      </c>
    </row>
    <row r="42" spans="2:4">
      <c r="B42" s="167" t="e">
        <f>IF(прайс!#REF!&gt;0,прайс!A51&amp;"  — "&amp;ROUND(прайс!#REF!,0)&amp;" руб.","")</f>
        <v>#REF!</v>
      </c>
      <c r="C42" s="169" t="e">
        <f>IF(прайс!#REF!&gt;0,прайс!A88&amp;"  — "&amp;ROUND(прайс!#REF!,0)&amp;" руб.","")</f>
        <v>#REF!</v>
      </c>
      <c r="D42" s="167" t="e">
        <f>IF(прайс!#REF!&gt;0,прайс!A126&amp;"  — "&amp;ROUND(прайс!#REF!,0)&amp;" руб.","")</f>
        <v>#REF!</v>
      </c>
    </row>
    <row r="43" spans="2:4">
      <c r="B43" s="167" t="e">
        <f>IF(прайс!#REF!&gt;0,прайс!A52&amp;"  — "&amp;ROUND(прайс!#REF!,0)&amp;" руб.","")</f>
        <v>#REF!</v>
      </c>
      <c r="C43" s="169"/>
    </row>
    <row r="44" spans="2:4" ht="13.8">
      <c r="C44"/>
    </row>
    <row r="45" spans="2:4">
      <c r="C45" s="169"/>
    </row>
    <row r="46" spans="2:4" ht="34.200000000000003">
      <c r="B46" s="170" t="s">
        <v>166</v>
      </c>
      <c r="C46" s="169"/>
      <c r="D46" s="171" t="s">
        <v>167</v>
      </c>
    </row>
    <row r="47" spans="2:4">
      <c r="C47" s="169"/>
      <c r="D47" s="171"/>
    </row>
    <row r="48" spans="2:4">
      <c r="C48" s="169"/>
    </row>
    <row r="49" spans="3:3">
      <c r="C49" s="169"/>
    </row>
    <row r="50" spans="3:3">
      <c r="C50" s="169"/>
    </row>
    <row r="51" spans="3:3">
      <c r="C51" s="169"/>
    </row>
    <row r="52" spans="3:3">
      <c r="C52" s="169"/>
    </row>
    <row r="53" spans="3:3">
      <c r="C53" s="169"/>
    </row>
    <row r="54" spans="3:3">
      <c r="C54" s="169"/>
    </row>
    <row r="55" spans="3:3">
      <c r="C55" s="169"/>
    </row>
    <row r="56" spans="3:3">
      <c r="C56" s="169"/>
    </row>
    <row r="57" spans="3:3">
      <c r="C57" s="169"/>
    </row>
    <row r="58" spans="3:3">
      <c r="C58" s="169"/>
    </row>
    <row r="59" spans="3:3">
      <c r="C59" s="169"/>
    </row>
    <row r="60" spans="3:3">
      <c r="C60" s="169"/>
    </row>
    <row r="61" spans="3:3">
      <c r="C61" s="169"/>
    </row>
    <row r="62" spans="3:3">
      <c r="C62" s="169"/>
    </row>
    <row r="63" spans="3:3">
      <c r="C63" s="169"/>
    </row>
    <row r="64" spans="3:3">
      <c r="C64" s="169"/>
    </row>
  </sheetData>
  <phoneticPr fontId="29" type="noConversion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</vt:lpstr>
      <vt:lpstr>письмо!Область_печати</vt:lpstr>
      <vt:lpstr>прайс!Область_печати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Pavel Shmykov</cp:lastModifiedBy>
  <cp:lastPrinted>2025-11-28T10:22:35Z</cp:lastPrinted>
  <dcterms:created xsi:type="dcterms:W3CDTF">2023-08-11T11:06:45Z</dcterms:created>
  <dcterms:modified xsi:type="dcterms:W3CDTF">2025-12-03T09:55:36Z</dcterms:modified>
</cp:coreProperties>
</file>